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50" documentId="13_ncr:1_{F6CB121F-512D-4AA6-A0C1-0FB36C537598}" xr6:coauthVersionLast="47" xr6:coauthVersionMax="47" xr10:uidLastSave="{7AB18FDB-32BE-4107-9AA1-2C3BBF643EA4}"/>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<sst xmlns="http://schemas.openxmlformats.org/spreadsheetml/2006/main" count="178588" uniqueCount="39078">
  <si>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</si>
  <si>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</si>
  <si>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</si>
  <si>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</si>
  <si>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</si>
  <si>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</si>
  <si>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</si>
  <si>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</si>
  <si>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</si>
  <si>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</si>
  <si>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</si>
  <si>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</si>
  <si>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</si>
  <si>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</si>
  <si>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</si>
  <si>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</si>
  <si>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</si>
  <si>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</si>
  <si>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</si>
  <si>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</si>
  <si>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</si>
  <si>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</si>
  <si>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</si>
  <si>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</si>
  <si>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</si>
  <si>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</si>
  <si>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</si>
  <si>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</si>
  <si>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</si>
  <si>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</si>
  <si>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</si>
  <si>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</si>
  <si>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</si>
  <si>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</si>
  <si>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</si>
  <si>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</si>
  <si>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</si>
  <si>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</si>
  <si>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</si>
  <si>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</si>
  <si>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</si>
  <si>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</si>
  <si>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</si>
  <si>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</si>
  <si>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</si>
  <si>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</si>
  <si>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</si>
  <si>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</si>
  <si>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</si>
  <si>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</si>
  <si>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</si>
  <si>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</si>
  <si>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</si>
  <si>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</si>
  <si>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</si>
  <si>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</si>
  <si>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</si>
  <si>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</si>
  <si>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</si>
  <si>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</si>
  <si>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</si>
  <si>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</si>
  <si>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</si>
  <si>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</si>
  <si>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</si>
  <si>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</si>
  <si>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</si>
  <si>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</si>
  <si>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</si>
  <si>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</si>
  <si>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</si>
  <si>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</si>
  <si>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</si>
  <si>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</si>
  <si>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</si>
  <si>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</si>
  <si>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</si>
  <si>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</si>
  <si>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</si>
  <si>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</si>
  <si>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</si>
  <si>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</si>
  <si>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</si>
  <si>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</si>
  <si>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</si>
  <si>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</si>
  <si>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</si>
  <si>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</si>
  <si>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</si>
  <si>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</si>
  <si>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</si>
  <si>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</si>
  <si>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</si>
  <si>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</si>
  <si>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</si>
  <si>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</si>
  <si>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</si>
  <si>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</si>
  <si>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</si>
  <si>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</si>
  <si>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</si>
  <si>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</si>
  <si>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</si>
  <si>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</si>
  <si>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</si>
  <si>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</si>
  <si>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</si>
  <si>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</si>
  <si>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</si>
  <si>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</si>
  <si>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</si>
  <si>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</si>
  <si>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</si>
  <si>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</si>
  <si>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</si>
  <si>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</si>
  <si>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</si>
  <si>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</si>
  <si>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</si>
  <si>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</si>
  <si>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</si>
  <si>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</si>
  <si>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</si>
  <si>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</si>
  <si>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</si>
  <si>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</si>
  <si>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</si>
  <si>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</si>
  <si>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</si>
  <si>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</si>
  <si>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</si>
  <si>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</si>
  <si>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</si>
  <si>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</si>
  <si>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</si>
  <si>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</si>
  <si>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</si>
  <si>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</si>
  <si>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</si>
  <si>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</si>
  <si>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</si>
  <si>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</si>
  <si>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</si>
  <si>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</si>
  <si>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</si>
  <si>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</si>
  <si>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</si>
  <si>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</si>
  <si>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</si>
  <si>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</si>
  <si>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</si>
  <si>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</si>
  <si>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</si>
  <si>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</si>
  <si>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</si>
  <si>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</si>
  <si>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</si>
  <si>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</si>
  <si>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</si>
  <si>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</si>
  <si>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</si>
  <si>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</si>
  <si>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</si>
  <si>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</si>
  <si>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</si>
  <si>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</si>
  <si>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</si>
  <si>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</si>
  <si>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</si>
  <si>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</si>
  <si>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</si>
  <si>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</si>
  <si>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</si>
  <si>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</si>
  <si>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</si>
  <si>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</si>
  <si>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</si>
  <si>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</si>
  <si>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</si>
  <si>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</si>
  <si>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</si>
  <si>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</si>
  <si>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</si>
  <si>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</si>
  <si>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</si>
  <si>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</si>
  <si>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</si>
  <si>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</si>
  <si>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</si>
  <si>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</si>
  <si>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</si>
  <si>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</si>
  <si>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</si>
  <si>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</si>
  <si>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</si>
  <si>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</si>
  <si>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</si>
  <si>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</si>
  <si>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</si>
  <si>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</si>
  <si>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</si>
  <si>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</si>
  <si>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</si>
  <si>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</si>
  <si>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</si>
  <si>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</si>
  <si>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</si>
  <si>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</si>
  <si>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</si>
  <si>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</si>
  <si>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</si>
  <si>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</si>
  <si>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</si>
  <si>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</si>
  <si>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</si>
  <si>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</si>
  <si>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</si>
  <si>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</si>
  <si>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</si>
  <si>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</si>
  <si>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</si>
  <si>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</si>
  <si>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</si>
  <si>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</si>
  <si>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</si>
  <si>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</si>
  <si>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</si>
  <si>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</si>
  <si>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</si>
  <si>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</si>
  <si>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</si>
  <si>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</si>
  <si>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</si>
  <si>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</si>
  <si>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</si>
  <si>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</si>
  <si>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</si>
  <si>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</si>
  <si>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</si>
  <si>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</si>
  <si>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</si>
  <si>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</si>
  <si>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</si>
  <si>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</si>
  <si>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</si>
  <si>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</si>
  <si>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</si>
  <si>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</si>
  <si>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</si>
  <si>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</si>
  <si>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</si>
  <si>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</si>
  <si>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</si>
  <si>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</si>
  <si>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</si>
  <si>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</si>
  <si>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</si>
  <si>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</si>
  <si>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</si>
  <si>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</si>
  <si>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</si>
  <si>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</si>
  <si>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</si>
  <si>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</si>
  <si>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</si>
  <si>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</si>
  <si>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</si>
  <si>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</si>
  <si>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</si>
  <si>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</si>
  <si>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</si>
  <si>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</si>
  <si>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</si>
  <si>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</si>
  <si>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</si>
  <si>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</si>
  <si>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</si>
  <si>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</si>
  <si>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</si>
  <si>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</si>
  <si>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</si>
  <si>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</si>
  <si>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</si>
  <si>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</si>
  <si>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</si>
  <si>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</si>
  <si>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</si>
  <si>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</si>
  <si>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</si>
  <si>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</si>
  <si>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</si>
  <si>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</si>
  <si>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</si>
  <si>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</si>
  <si>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</si>
  <si>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</si>
  <si>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</si>
  <si>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</si>
  <si>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</si>
  <si>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</si>
  <si>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</si>
  <si>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</si>
  <si>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</si>
  <si>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</si>
  <si>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</si>
  <si>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</si>
  <si>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</si>
  <si>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</si>
  <si>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</si>
  <si>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</si>
  <si>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</si>
  <si>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</si>
  <si>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</si>
  <si>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</si>
  <si>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</si>
  <si>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</si>
  <si>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</si>
  <si>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</si>
  <si>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</si>
  <si>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</si>
  <si>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</si>
  <si>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</si>
  <si>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</si>
  <si>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</si>
  <si>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</si>
  <si>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</si>
  <si>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</si>
  <si>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</si>
  <si>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</si>
  <si>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</si>
  <si>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</si>
  <si>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</si>
  <si>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</si>
  <si>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</si>
  <si>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</si>
  <si>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</si>
  <si>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</si>
  <si>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</si>
  <si>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</si>
  <si>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</si>
  <si>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</si>
  <si>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</si>
  <si>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</si>
  <si>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</si>
  <si>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</si>
  <si>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</si>
  <si>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</si>
  <si>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</si>
  <si>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</si>
  <si>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</si>
  <si>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</si>
  <si>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</si>
  <si>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</si>
  <si>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</si>
  <si>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</si>
  <si>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</si>
  <si>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</si>
  <si>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</si>
  <si>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</si>
  <si>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</si>
  <si>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</si>
  <si>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</si>
  <si>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</si>
  <si>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</si>
  <si>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</si>
  <si>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</si>
  <si>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</si>
  <si>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</si>
  <si>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</si>
  <si>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</si>
  <si>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</si>
  <si>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</si>
  <si>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</si>
  <si>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</si>
  <si>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</si>
  <si>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</si>
  <si>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</si>
  <si>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</si>
  <si>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</si>
  <si>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</si>
  <si>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</si>
  <si>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</si>
  <si>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</si>
  <si>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</si>
  <si>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</si>
  <si>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</si>
  <si>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</si>
  <si>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</si>
  <si>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</si>
  <si>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</si>
  <si>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</si>
  <si>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</si>
  <si>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</si>
  <si>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</si>
  <si>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</si>
  <si>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</si>
  <si>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</si>
  <si>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</si>
  <si>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</si>
  <si>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</si>
  <si>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</si>
  <si>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</si>
  <si>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</si>
  <si>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</si>
  <si>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</si>
  <si>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</si>
  <si>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</si>
  <si>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</si>
  <si>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</si>
  <si>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</si>
  <si>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</si>
  <si>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</si>
  <si>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</si>
  <si>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</si>
  <si>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</si>
  <si>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</si>
  <si>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</si>
  <si>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</si>
  <si>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</si>
  <si>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</si>
  <si>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</si>
  <si>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</si>
  <si>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</si>
  <si>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</si>
  <si>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</si>
  <si>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</si>
  <si>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</si>
  <si>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</si>
  <si>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</si>
  <si>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</si>
  <si>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</si>
  <si>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</si>
  <si>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</si>
  <si>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</si>
  <si>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</si>
  <si>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</si>
  <si>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</si>
  <si>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</si>
  <si>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</si>
  <si>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</si>
  <si>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</si>
  <si>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</si>
  <si>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</si>
  <si>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</si>
  <si>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</si>
  <si>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</si>
  <si>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</si>
  <si>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</si>
  <si>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</si>
  <si>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</si>
  <si>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</si>
  <si>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</si>
  <si>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</si>
  <si>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</si>
  <si>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</si>
  <si>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</si>
  <si>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</si>
  <si>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</si>
  <si>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</si>
  <si>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</si>
  <si>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</si>
  <si>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</si>
  <si>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</si>
  <si>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</si>
  <si>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</si>
  <si>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</si>
  <si>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</si>
  <si>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</si>
  <si>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</si>
  <si>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</si>
  <si>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</si>
  <si>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</si>
  <si>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</si>
  <si>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</si>
  <si>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</si>
  <si>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</si>
  <si>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</si>
  <si>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</si>
  <si>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</si>
  <si>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</si>
  <si>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</si>
  <si>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</si>
  <si>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</si>
  <si>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</si>
  <si>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</si>
  <si>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</si>
  <si>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</si>
  <si>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</si>
  <si>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</si>
  <si>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</si>
  <si>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</si>
  <si>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</si>
  <si>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</si>
  <si>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</si>
  <si>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</si>
  <si>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</si>
  <si>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</si>
  <si>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</si>
  <si>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</si>
  <si>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</si>
  <si>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</si>
  <si>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</si>
  <si>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</si>
  <si>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</si>
  <si>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</si>
  <si>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</si>
  <si>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</si>
  <si>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</si>
  <si>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</si>
  <si>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</si>
  <si>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</si>
  <si>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</si>
  <si>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</si>
  <si>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</si>
  <si>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</si>
  <si>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</si>
  <si>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</si>
  <si>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</si>
  <si>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</si>
  <si>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</si>
  <si>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</si>
  <si>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</si>
  <si>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</si>
  <si>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</si>
  <si>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</si>
  <si>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</si>
  <si>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</si>
  <si>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</si>
  <si>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</si>
  <si>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</si>
  <si>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</si>
  <si>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</si>
  <si>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</si>
  <si>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</si>
  <si>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</si>
  <si>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</si>
  <si>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</si>
  <si>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</si>
  <si>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</si>
  <si>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</si>
  <si>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</si>
  <si>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</si>
  <si>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</si>
  <si>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</si>
  <si>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</si>
  <si>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</si>
  <si>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</si>
  <si>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</si>
  <si>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</si>
  <si>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</si>
  <si>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</si>
  <si>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</si>
  <si>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</si>
  <si>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</si>
  <si>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</si>
  <si>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</si>
  <si>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</si>
  <si>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</si>
  <si>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</si>
  <si>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</si>
  <si>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</si>
  <si>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</si>
  <si>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</si>
  <si>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</si>
  <si>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</si>
  <si>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</si>
  <si>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</si>
  <si>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</si>
  <si>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</si>
  <si>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</si>
  <si>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</si>
  <si>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</si>
  <si>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</si>
  <si>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</si>
  <si>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</si>
  <si>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</si>
  <si>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</si>
  <si>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</si>
  <si>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</si>
  <si>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</si>
  <si>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</si>
  <si>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</si>
  <si>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</si>
  <si>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</si>
  <si>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</si>
  <si>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</si>
  <si>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</si>
  <si>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</si>
  <si>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</si>
  <si>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</si>
  <si>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</si>
  <si>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</si>
  <si>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</si>
  <si>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</si>
  <si>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</si>
  <si>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</si>
  <si>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</si>
  <si>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</si>
  <si>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</si>
  <si>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</si>
  <si>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</si>
  <si>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</si>
  <si>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</si>
  <si>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</si>
  <si>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</si>
  <si>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</si>
  <si>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</si>
  <si>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</si>
  <si>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</si>
  <si>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</si>
  <si>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</si>
  <si>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</si>
  <si>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</si>
  <si>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</si>
  <si>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</si>
  <si>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</si>
  <si>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</si>
  <si>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</si>
  <si>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</si>
  <si>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</si>
  <si>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</si>
  <si>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</si>
  <si>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</si>
  <si>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</si>
  <si>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</si>
  <si>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</si>
  <si>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</si>
  <si>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</si>
  <si>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</si>
  <si>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</si>
  <si>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</si>
  <si>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</si>
  <si>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</si>
  <si>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</si>
  <si>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</si>
  <si>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</si>
  <si>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</si>
  <si>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</si>
  <si>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</si>
  <si>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</si>
  <si>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</si>
  <si>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</si>
  <si>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</si>
  <si>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</si>
  <si>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</si>
  <si>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</si>
  <si>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</si>
  <si>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</si>
  <si>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</si>
  <si>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</si>
  <si>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</si>
  <si>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</si>
  <si>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</si>
  <si>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</si>
  <si>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</si>
  <si>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</si>
  <si>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</si>
  <si>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</si>
  <si>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</si>
  <si>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</si>
  <si>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</si>
  <si>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</si>
  <si>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</si>
  <si>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</si>
  <si>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</si>
  <si>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</si>
  <si>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</si>
  <si>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</si>
  <si>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</si>
  <si>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</si>
  <si>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</si>
  <si>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</si>
  <si>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</si>
  <si>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</si>
  <si>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</si>
  <si>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</si>
  <si>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</si>
  <si>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</si>
  <si>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</si>
  <si>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</si>
  <si>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</si>
  <si>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</si>
  <si>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</si>
  <si>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</si>
  <si>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</si>
  <si>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</si>
  <si>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</si>
  <si>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</si>
  <si>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</si>
  <si>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</si>
  <si>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</si>
  <si>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</si>
  <si>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</si>
  <si>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</si>
  <si>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</si>
  <si>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</si>
  <si>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</si>
  <si>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</si>
  <si>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</si>
  <si>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</si>
  <si>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</si>
  <si>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</si>
  <si>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</si>
  <si>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</si>
  <si>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</si>
  <si>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</si>
  <si>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</si>
  <si>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</si>
  <si>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</si>
  <si>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</si>
  <si>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</si>
  <si>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</si>
  <si>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</si>
  <si>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</si>
  <si>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</si>
  <si>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</si>
  <si>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</si>
  <si>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</si>
  <si>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</si>
  <si>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</si>
  <si>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</si>
  <si>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</si>
  <si>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</si>
  <si>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</si>
  <si>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</si>
  <si>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</si>
  <si>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</si>
  <si>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</si>
  <si>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</si>
  <si>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</si>
  <si>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</si>
  <si>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</si>
  <si>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</si>
  <si>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</si>
  <si>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</si>
  <si>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</si>
  <si>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</si>
  <si>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</si>
  <si>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</si>
  <si>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</si>
  <si>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</si>
  <si>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</si>
  <si>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</si>
  <si>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</si>
  <si>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</si>
  <si>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</si>
  <si>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</si>
  <si>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</si>
  <si>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</si>
  <si>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</si>
  <si>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</si>
  <si>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</si>
  <si>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</si>
  <si>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</si>
  <si>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</si>
  <si>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</si>
  <si>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</si>
  <si>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</si>
  <si>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</si>
  <si>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</si>
  <si>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</si>
  <si>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</si>
  <si>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</si>
  <si>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</si>
  <si>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</si>
  <si>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</si>
  <si>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</si>
  <si>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</si>
  <si>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</si>
  <si>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</si>
  <si>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</si>
  <si>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</si>
  <si>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</si>
  <si>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</si>
  <si>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</si>
  <si>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</si>
  <si>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</si>
  <si>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</si>
  <si>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</si>
  <si>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</si>
  <si>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</si>
  <si>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</si>
  <si>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</si>
  <si>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</si>
  <si>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</si>
  <si>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</si>
  <si>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</si>
  <si>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</si>
  <si>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</si>
  <si>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</si>
  <si>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</si>
  <si>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</si>
  <si>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</si>
  <si>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</si>
  <si>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</si>
  <si>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</si>
  <si>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</si>
  <si>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</si>
  <si>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</si>
  <si>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</si>
  <si>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</si>
  <si>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</si>
  <si>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</si>
  <si>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</si>
  <si>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</si>
  <si>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</si>
  <si>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</si>
  <si>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</si>
  <si>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</si>
  <si>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</si>
  <si>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</si>
  <si>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</si>
  <si>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</si>
  <si>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</si>
  <si>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</si>
  <si>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</si>
  <si>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</si>
  <si>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</si>
  <si>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</si>
  <si>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</si>
  <si>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</si>
  <si>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</si>
  <si>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</si>
  <si>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</si>
  <si>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</si>
  <si>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</si>
  <si>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</si>
  <si>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</si>
  <si>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</si>
  <si>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</si>
  <si>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</si>
  <si>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</si>
  <si>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</si>
  <si>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</si>
  <si>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</si>
  <si>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</si>
  <si>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</si>
  <si>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</si>
  <si>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</si>
  <si>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</si>
  <si>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</si>
  <si>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</si>
  <si>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</si>
  <si>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</si>
  <si>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</si>
  <si>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</si>
  <si>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</si>
  <si>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</si>
  <si>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</si>
  <si>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</si>
  <si>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</si>
  <si>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</si>
  <si>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</si>
  <si>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</si>
  <si>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</si>
  <si>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</si>
  <si>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</si>
  <si>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</si>
  <si>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</si>
  <si>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</si>
  <si>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</si>
  <si>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</si>
  <si>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</si>
  <si>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</si>
  <si>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</si>
  <si>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</si>
  <si>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</si>
  <si>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</si>
  <si>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</si>
  <si>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</si>
  <si>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</si>
  <si>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</si>
  <si>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</si>
  <si>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</si>
  <si>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</si>
  <si>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</si>
  <si>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</si>
  <si>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</si>
  <si>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</si>
  <si>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</si>
  <si>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</si>
  <si>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</si>
  <si>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</si>
  <si>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</si>
  <si>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</si>
  <si>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</si>
  <si>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</si>
  <si>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</si>
  <si>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</si>
  <si>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</si>
  <si>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</si>
  <si>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</si>
  <si>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</si>
  <si>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</si>
  <si>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</si>
  <si>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</si>
  <si>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</si>
  <si>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</si>
  <si>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</si>
  <si>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</si>
  <si>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</si>
  <si>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</si>
  <si>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</si>
  <si>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</si>
  <si>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</si>
  <si>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</si>
  <si>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</si>
  <si>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</si>
  <si>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</si>
  <si>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</si>
  <si>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</si>
  <si>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</si>
  <si>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</si>
  <si>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</si>
  <si>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</si>
  <si>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</si>
  <si>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</si>
  <si>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</si>
  <si>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</si>
  <si>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</si>
  <si>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</si>
  <si>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</si>
  <si>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</si>
  <si>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</si>
  <si>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</si>
  <si>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</si>
  <si>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</si>
  <si>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</si>
  <si>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</si>
  <si>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</si>
  <si>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</si>
  <si>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</si>
  <si>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</si>
  <si>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</si>
  <si>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</si>
  <si>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</si>
  <si>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</si>
  <si>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</si>
  <si>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</si>
  <si>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</si>
  <si>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</si>
  <si>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</si>
  <si>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</si>
  <si>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</si>
  <si>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</si>
  <si>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</si>
  <si>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</si>
  <si>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</si>
  <si>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</si>
  <si>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</si>
  <si>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</si>
  <si>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</si>
  <si>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</si>
  <si>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</si>
  <si>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</si>
  <si>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</si>
  <si>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</si>
  <si>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</si>
  <si>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</si>
  <si>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</si>
  <si>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</si>
  <si>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</si>
  <si>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</si>
  <si>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</si>
  <si>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</si>
  <si>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</si>
  <si>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</si>
  <si>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</si>
  <si>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</si>
  <si>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</si>
  <si>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</si>
  <si>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</si>
  <si>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</si>
  <si>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</si>
  <si>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</si>
  <si>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</si>
  <si>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</si>
  <si>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</si>
  <si>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</si>
  <si>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</si>
  <si>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</si>
  <si>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</si>
  <si>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</si>
  <si>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</si>
  <si>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</si>
  <si>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</si>
  <si>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</si>
  <si>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</si>
  <si>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</si>
  <si>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</si>
  <si>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</si>
  <si>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</si>
  <si>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</si>
  <si>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</si>
  <si>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</si>
  <si>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</si>
  <si>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</si>
  <si>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</si>
  <si>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</si>
  <si>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</si>
  <si>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</si>
  <si>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</si>
  <si>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</si>
  <si>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</si>
  <si>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</si>
  <si>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</si>
  <si>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</si>
  <si>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</si>
  <si>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</si>
  <si>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</si>
  <si>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</si>
  <si>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</si>
  <si>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</si>
  <si>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</si>
  <si>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</si>
  <si>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</si>
  <si>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</si>
  <si>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</si>
  <si>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</si>
  <si>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</si>
  <si>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</si>
  <si>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</si>
  <si>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</si>
  <si>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</si>
  <si>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</si>
  <si>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</si>
  <si>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</si>
  <si>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</si>
  <si>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</si>
  <si>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</si>
  <si>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</si>
  <si>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</si>
  <si>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</si>
  <si>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</si>
  <si>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</si>
  <si>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</si>
  <si>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</si>
  <si>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</si>
  <si>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</si>
  <si>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</si>
  <si>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</si>
  <si>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</si>
  <si>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</si>
  <si>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</si>
  <si>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</si>
  <si>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</si>
  <si>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</si>
  <si>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</si>
  <si>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</si>
  <si>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</si>
  <si>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</si>
  <si>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</si>
  <si>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</si>
  <si>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</si>
  <si>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</si>
  <si>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</si>
  <si>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</si>
  <si>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</si>
  <si>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</si>
  <si>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</si>
  <si>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</si>
  <si>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</si>
  <si>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</si>
  <si>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</si>
  <si>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</si>
  <si>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</si>
  <si>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</si>
  <si>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</si>
  <si>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</si>
  <si>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</si>
  <si>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</si>
  <si>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</si>
  <si>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</si>
  <si>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</si>
  <si>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</si>
  <si>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</si>
  <si>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</si>
  <si>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</si>
  <si>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</si>
  <si>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</si>
  <si>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</si>
  <si>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</si>
  <si>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</si>
  <si>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</si>
  <si>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</si>
  <si>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</si>
  <si>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</si>
  <si>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</si>
  <si>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</si>
  <si>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</si>
  <si>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</si>
  <si>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</si>
  <si>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</si>
  <si>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</si>
  <si>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</si>
  <si>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</si>
  <si>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</si>
  <si>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</si>
  <si>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</si>
  <si>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</si>
  <si>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</si>
  <si>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</si>
  <si>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</si>
  <si>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</si>
  <si>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</si>
  <si>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</si>
  <si>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</si>
  <si>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</si>
  <si>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</si>
  <si>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</si>
  <si>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</si>
  <si>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</si>
  <si>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</si>
  <si>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</si>
  <si>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</si>
  <si>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</si>
  <si>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</si>
  <si>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</si>
  <si>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</si>
  <si>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</si>
  <si>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</si>
  <si>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</si>
  <si>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</si>
  <si>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</si>
  <si>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</si>
  <si>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</si>
  <si>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</si>
  <si>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</si>
  <si>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</si>
  <si>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</si>
  <si>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</si>
  <si>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</si>
  <si>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</si>
  <si>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</si>
  <si>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</si>
  <si>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</si>
  <si>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</si>
  <si>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</si>
  <si>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</si>
  <si>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</si>
  <si>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</si>
  <si>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</si>
  <si>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</si>
  <si>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</si>
  <si>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</si>
  <si>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</si>
  <si>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</si>
  <si>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</si>
  <si>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</si>
  <si>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</si>
  <si>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</si>
  <si>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</si>
  <si>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</si>
  <si>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</si>
  <si>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</si>
  <si>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</si>
  <si>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</si>
  <si>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</si>
  <si>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</si>
  <si>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</si>
  <si>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</si>
  <si>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</si>
  <si>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</si>
  <si>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</si>
  <si>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</si>
  <si>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</si>
  <si>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</si>
  <si>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</si>
  <si>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</si>
  <si>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</si>
  <si>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</si>
  <si>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</si>
  <si>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</si>
  <si>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</si>
  <si>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</si>
  <si>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</si>
  <si>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</si>
  <si>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</si>
  <si>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</si>
  <si>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</si>
  <si>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</si>
  <si>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</si>
  <si>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</si>
  <si>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</si>
  <si>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</si>
  <si>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</si>
  <si>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</si>
  <si>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</si>
  <si>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</si>
  <si>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</si>
  <si>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</si>
  <si>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</si>
  <si>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</si>
  <si>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</si>
  <si>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</si>
  <si>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</si>
  <si>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</si>
  <si>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</si>
  <si>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</si>
  <si>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</si>
  <si>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</si>
  <si>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</si>
  <si>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</si>
  <si>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</si>
  <si>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</si>
  <si>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</si>
  <si>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</si>
  <si>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</si>
  <si>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</si>
  <si>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</si>
  <si>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</si>
  <si>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</si>
  <si>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</si>
  <si>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</si>
  <si>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</si>
  <si>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</si>
  <si>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</si>
  <si>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</si>
  <si>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</si>
  <si>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</si>
  <si>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</si>
  <si>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</si>
  <si>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</si>
  <si>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</si>
  <si>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</si>
  <si>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</si>
  <si>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</si>
  <si>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</si>
  <si>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</si>
  <si>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</si>
  <si>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</si>
  <si>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</si>
  <si>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</si>
  <si>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</si>
  <si>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</si>
  <si>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</si>
  <si>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</si>
  <si>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</si>
  <si>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</si>
  <si>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</si>
  <si>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</si>
  <si>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</si>
  <si>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</si>
  <si>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</si>
  <si>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</si>
  <si>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</si>
  <si>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</si>
  <si>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</si>
  <si>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</si>
  <si>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</si>
  <si>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</si>
  <si>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</si>
  <si>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</si>
  <si>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</si>
  <si>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</si>
  <si>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</si>
  <si>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</si>
  <si>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</si>
  <si>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</si>
  <si>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</si>
  <si>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</si>
  <si>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</si>
  <si>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</si>
  <si>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</si>
  <si>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</si>
  <si>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</si>
  <si>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</si>
  <si>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</si>
  <si>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</si>
  <si>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</si>
  <si>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</si>
  <si>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</si>
  <si>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</si>
  <si>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</si>
  <si>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</si>
  <si>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</si>
  <si>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</si>
  <si>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</si>
  <si>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</si>
  <si>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</si>
  <si>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</si>
  <si>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</si>
  <si>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</si>
  <si>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</si>
  <si>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</si>
  <si>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</si>
  <si>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</si>
  <si>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</si>
  <si>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</si>
  <si>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</si>
  <si>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</si>
  <si>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</si>
  <si>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</si>
  <si>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</si>
  <si>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</si>
  <si>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</si>
  <si>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</si>
  <si>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</si>
  <si>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</si>
  <si>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</si>
  <si>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</si>
  <si>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</si>
  <si>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</si>
  <si>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</si>
  <si>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</si>
  <si>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</si>
  <si>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</si>
  <si>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</si>
  <si>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</si>
  <si>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</si>
  <si>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</si>
  <si>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</si>
  <si>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</si>
  <si>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</si>
  <si>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</si>
  <si>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</si>
  <si>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</si>
  <si>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</si>
  <si>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</si>
  <si>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</si>
  <si>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</si>
  <si>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</si>
  <si>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</si>
  <si>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</si>
  <si>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</si>
  <si>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</si>
  <si>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</si>
  <si>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</si>
  <si>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</si>
  <si>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</si>
  <si>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</si>
  <si>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</si>
  <si>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</si>
  <si>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</si>
  <si>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</si>
  <si>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</si>
  <si>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</si>
  <si>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</si>
  <si>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</si>
  <si>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</si>
  <si>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</si>
  <si>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</si>
  <si>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</si>
  <si>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</si>
  <si>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</si>
  <si>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</si>
  <si>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</si>
  <si>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</si>
  <si>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</si>
  <si>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</si>
  <si>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</si>
  <si>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</si>
  <si>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</si>
  <si>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</si>
  <si>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</si>
  <si>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</si>
  <si>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</si>
  <si>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</si>
  <si>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</si>
  <si>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</si>
  <si>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</si>
  <si>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</si>
  <si>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</si>
  <si>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</si>
  <si>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</si>
  <si>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</si>
  <si>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</si>
  <si>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</si>
  <si>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</si>
  <si>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</si>
  <si>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</si>
  <si>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</si>
  <si>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</si>
  <si>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</si>
  <si>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</si>
  <si>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</si>
  <si>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</si>
  <si>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</si>
  <si>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</si>
  <si>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</si>
  <si>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</si>
  <si>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</si>
  <si>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</si>
  <si>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</si>
  <si>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</si>
  <si>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</si>
  <si>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</si>
  <si>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</si>
  <si>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</si>
  <si>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</si>
  <si>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</si>
  <si>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</si>
  <si>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</si>
  <si>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</si>
  <si>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</si>
  <si>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</si>
  <si>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</si>
  <si>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</si>
  <si>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</si>
  <si>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</si>
  <si>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</si>
  <si>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</si>
  <si>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</si>
  <si>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</si>
  <si>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</si>
  <si>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</si>
  <si>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</si>
  <si>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</si>
  <si>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</si>
  <si>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</si>
  <si>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</si>
  <si>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</si>
  <si>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</si>
  <si>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</si>
  <si>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</si>
  <si>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</si>
  <si>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</si>
  <si>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</si>
  <si>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</si>
  <si>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</si>
  <si>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</si>
  <si>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</si>
  <si>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</si>
  <si>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</si>
  <si>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</si>
  <si>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</si>
  <si>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</si>
  <si>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</si>
  <si>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</si>
  <si>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</si>
  <si>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</si>
  <si>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</si>
  <si>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</si>
  <si>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</si>
  <si>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</si>
  <si>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</si>
  <si>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</si>
  <si>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</si>
  <si>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</si>
  <si>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</si>
  <si>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</si>
  <si>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</si>
  <si>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</si>
  <si>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</si>
  <si>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</si>
  <si>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</si>
  <si>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</si>
  <si>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</si>
  <si>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</si>
  <si>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</si>
  <si>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</si>
  <si>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</si>
  <si>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</si>
  <si>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</si>
  <si>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</si>
  <si>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</si>
  <si>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</si>
  <si>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</si>
  <si>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</si>
  <si>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</si>
  <si>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</si>
  <si>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</si>
  <si>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</si>
  <si>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</si>
  <si>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</si>
  <si>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</si>
  <si>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</si>
  <si>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</si>
  <si>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</si>
  <si>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</si>
  <si>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</si>
  <si>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</si>
  <si>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</si>
  <si>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</si>
  <si>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</si>
  <si>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</si>
  <si>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</si>
  <si>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</si>
  <si>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</si>
  <si>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</si>
  <si>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</si>
  <si>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</si>
  <si>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</si>
  <si>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</si>
  <si>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</si>
  <si>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</si>
  <si>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</si>
  <si>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</si>
  <si>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</si>
  <si>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</si>
  <si>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</si>
  <si>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</si>
  <si>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</si>
  <si>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</si>
  <si>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</si>
  <si>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</si>
  <si>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</si>
  <si>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</si>
  <si>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</si>
  <si>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</si>
  <si>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</si>
  <si>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</si>
  <si>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</si>
  <si>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</si>
  <si>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</si>
  <si>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</si>
  <si>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</si>
  <si>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</si>
  <si>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</si>
  <si>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</si>
  <si>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</si>
  <si>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</si>
  <si>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</si>
  <si>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</si>
  <si>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</si>
  <si>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</si>
  <si>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</si>
  <si>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</si>
  <si>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</si>
  <si>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</si>
  <si>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</si>
  <si>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</si>
  <si>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</si>
  <si>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</si>
  <si>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</si>
  <si>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</si>
  <si>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</si>
  <si>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</si>
  <si>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</si>
  <si>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</si>
  <si>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</si>
  <si>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</si>
  <si>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</si>
  <si>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</si>
  <si>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</si>
  <si>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</si>
  <si>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</si>
  <si>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</si>
  <si>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</si>
  <si>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</si>
  <si>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</si>
  <si>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</si>
  <si>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</si>
  <si>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</si>
  <si>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</si>
  <si>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</si>
  <si>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</si>
  <si>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</si>
  <si>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</si>
  <si>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</si>
  <si>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</si>
  <si>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</si>
  <si>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</si>
  <si>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</si>
  <si>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</si>
  <si>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</si>
  <si>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</si>
  <si>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</si>
  <si>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</si>
  <si>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</si>
  <si>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</si>
  <si>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</si>
  <si>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</si>
  <si>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</si>
  <si>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</si>
  <si>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</si>
  <si>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</si>
  <si>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</si>
  <si>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</si>
  <si>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</si>
  <si>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</si>
  <si>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</si>
  <si>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</si>
  <si>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</si>
  <si>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</si>
  <si>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</si>
  <si>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</si>
  <si>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</si>
  <si>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</si>
  <si>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</si>
  <si>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</si>
  <si>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</si>
  <si>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</si>
  <si>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</si>
  <si>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</si>
  <si>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</si>
  <si>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</si>
  <si>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</si>
  <si>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</si>
  <si>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</si>
  <si>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</si>
  <si>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</si>
  <si>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</si>
  <si>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</si>
  <si>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</si>
  <si>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</si>
  <si>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</si>
  <si>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</si>
  <si>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</si>
  <si>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</si>
  <si>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</si>
  <si>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</si>
  <si>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</si>
  <si>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</si>
  <si>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</si>
  <si>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</si>
  <si>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</si>
  <si>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</si>
  <si>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</si>
  <si>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</si>
  <si>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</si>
  <si>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</si>
  <si>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</si>
  <si>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</si>
  <si>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</si>
  <si>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</si>
  <si>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</si>
  <si>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</si>
  <si>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</si>
  <si>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</si>
  <si>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</si>
  <si>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</si>
  <si>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</si>
  <si>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</si>
  <si>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</si>
  <si>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</si>
  <si>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</si>
  <si>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</si>
  <si>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</si>
  <si>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</si>
  <si>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</si>
  <si>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</si>
  <si>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</si>
  <si>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</si>
  <si>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</si>
  <si>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</si>
  <si>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</si>
  <si>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</si>
  <si>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</si>
  <si>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</si>
  <si>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</si>
  <si>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</si>
  <si>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</si>
  <si>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</si>
  <si>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</si>
  <si>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</si>
  <si>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</si>
  <si>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</si>
  <si>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</si>
  <si>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</si>
  <si>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</si>
  <si>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</si>
  <si>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</si>
  <si>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</si>
  <si>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</si>
  <si>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</si>
  <si>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</si>
  <si>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</si>
  <si>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</si>
  <si>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</si>
  <si>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</si>
  <si>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</si>
  <si>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</si>
  <si>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</si>
  <si>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</si>
  <si>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</si>
  <si>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</si>
  <si>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</si>
  <si>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</si>
  <si>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</si>
  <si>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</si>
  <si>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</si>
  <si>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</si>
  <si>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</si>
  <si>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</si>
  <si>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</si>
  <si>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</si>
  <si>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</si>
  <si>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</si>
  <si>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</si>
  <si>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</si>
  <si>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</si>
  <si>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</si>
  <si>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</si>
  <si>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</si>
  <si>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</si>
  <si>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</si>
  <si>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</si>
  <si>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</si>
  <si>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</si>
  <si>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</si>
  <si>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</si>
  <si>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</si>
  <si>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</si>
  <si>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</si>
  <si>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</si>
  <si>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</si>
  <si>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</si>
  <si>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</si>
  <si>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</si>
  <si>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</si>
  <si>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</si>
  <si>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</si>
  <si>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</si>
  <si>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</si>
  <si>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</si>
  <si>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</si>
  <si>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</si>
  <si>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</si>
  <si>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</si>
  <si>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</si>
  <si>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</si>
  <si>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</si>
  <si>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</si>
  <si>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</si>
  <si>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</si>
  <si>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</si>
  <si>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</si>
  <si>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</si>
  <si>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</si>
  <si>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</si>
  <si>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</si>
  <si>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</si>
  <si>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</si>
  <si>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</si>
  <si>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</si>
  <si>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</si>
  <si>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</si>
  <si>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</si>
  <si>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</si>
  <si>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</si>
  <si>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</si>
  <si>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</si>
  <si>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</si>
  <si>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</si>
  <si>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</si>
  <si>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</si>
  <si>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</si>
  <si>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</si>
  <si>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</si>
  <si>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</si>
  <si>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</si>
  <si>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</si>
  <si>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</si>
  <si>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</si>
  <si>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</si>
  <si>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</si>
  <si>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</si>
  <si>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</si>
  <si>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</si>
  <si>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</si>
  <si>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</si>
  <si>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</si>
  <si>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</si>
  <si>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</si>
  <si>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</si>
  <si>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</si>
  <si>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</si>
  <si>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</si>
  <si>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</si>
  <si>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</si>
  <si>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</si>
  <si>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</si>
  <si>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</si>
  <si>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</si>
  <si>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</si>
  <si>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</si>
  <si>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</si>
  <si>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</si>
  <si>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</si>
  <si>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</si>
  <si>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</si>
  <si>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</si>
  <si>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</si>
  <si>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</si>
  <si>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</si>
  <si>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</si>
  <si>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</si>
  <si>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</si>
  <si>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</si>
  <si>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</si>
  <si>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</si>
  <si>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</si>
  <si>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</si>
  <si>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</si>
  <si>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</si>
  <si>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</si>
  <si>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</si>
  <si>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</si>
  <si>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</si>
  <si>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</si>
  <si>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</si>
  <si>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</si>
  <si>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</si>
  <si>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</si>
  <si>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</si>
  <si>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</si>
  <si>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</si>
  <si>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</si>
  <si>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</si>
  <si>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</si>
  <si>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</si>
  <si>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</si>
  <si>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</si>
  <si>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</si>
  <si>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</si>
  <si>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</si>
  <si>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</si>
  <si>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</si>
  <si>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</si>
  <si>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</si>
  <si>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</si>
  <si>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</si>
  <si>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</si>
  <si>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</si>
  <si>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</si>
  <si>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</si>
  <si>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</si>
  <si>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</si>
  <si>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</si>
  <si>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</si>
  <si>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</si>
  <si>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</si>
  <si>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</si>
  <si>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</si>
  <si>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</si>
  <si>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</si>
  <si>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</si>
  <si>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</si>
  <si>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</si>
  <si>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</si>
  <si>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</si>
  <si>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</si>
  <si>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</si>
  <si>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</si>
  <si>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</si>
  <si>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</si>
  <si>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</si>
  <si>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</si>
  <si>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</si>
  <si>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</si>
  <si>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</si>
  <si>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</si>
  <si>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</si>
  <si>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</si>
  <si>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</si>
  <si>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</si>
  <si>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</si>
  <si>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</si>
  <si>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</si>
  <si>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</si>
  <si>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</si>
  <si>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</si>
  <si>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</si>
  <si>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</si>
  <si>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</si>
  <si>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</si>
  <si>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</si>
  <si>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</si>
  <si>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</si>
  <si>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</si>
  <si>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</si>
  <si>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</si>
  <si>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</si>
  <si>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</si>
  <si>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</si>
  <si>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</si>
  <si>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</si>
  <si>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</si>
  <si>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</si>
  <si>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</si>
  <si>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</si>
  <si>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</si>
  <si>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</si>
  <si>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</si>
  <si>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</si>
  <si>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</si>
  <si>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</si>
  <si>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</si>
  <si>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</si>
  <si>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</si>
  <si>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</si>
  <si>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</si>
  <si>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</si>
  <si>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</si>
  <si>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</si>
  <si>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</si>
  <si>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</si>
  <si>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</si>
  <si>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</si>
  <si>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</si>
  <si>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</si>
  <si>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</si>
  <si>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</si>
  <si>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</si>
  <si>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</si>
  <si>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</si>
  <si>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</si>
  <si>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</si>
  <si>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</si>
  <si>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</si>
  <si>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</si>
  <si>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</si>
  <si>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</si>
  <si>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</si>
  <si>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</si>
  <si>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</si>
  <si>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</si>
  <si>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</si>
  <si>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</si>
  <si>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</si>
  <si>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</si>
  <si>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</si>
  <si>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</si>
  <si>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</si>
  <si>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</si>
  <si>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</si>
  <si>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</si>
  <si>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</si>
  <si>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</si>
  <si>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</si>
  <si>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</si>
  <si>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</si>
  <si>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</si>
  <si>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</si>
  <si>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</si>
  <si>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</si>
  <si>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</si>
  <si>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</si>
  <si>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</si>
  <si>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</si>
  <si>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</si>
  <si>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</si>
  <si>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</si>
  <si>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</si>
  <si>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</si>
  <si>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</si>
  <si>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</si>
  <si>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</si>
  <si>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</si>
  <si>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</si>
  <si>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</si>
  <si>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</si>
  <si>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</si>
  <si>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</si>
  <si>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</si>
  <si>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</si>
  <si>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</si>
  <si>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</si>
  <si>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</si>
  <si>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</si>
  <si>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</si>
  <si>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</si>
  <si>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</si>
  <si>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</si>
  <si>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</si>
  <si>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</si>
  <si>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</si>
  <si>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</si>
  <si>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</si>
  <si>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</si>
  <si>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</si>
  <si>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</si>
  <si>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</si>
  <si>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</si>
  <si>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</si>
  <si>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</si>
  <si>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</si>
  <si>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</si>
  <si>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</si>
  <si>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</si>
  <si>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</si>
  <si>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</si>
  <si>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</si>
  <si>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</si>
  <si>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</si>
  <si>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</si>
  <si>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</si>
  <si>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</si>
  <si>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</si>
  <si>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</si>
  <si>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</si>
  <si>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</si>
  <si>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</si>
  <si>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</si>
  <si>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</si>
  <si>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</si>
  <si>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</si>
  <si>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</si>
  <si>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</si>
  <si>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</si>
  <si>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</si>
  <si>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</si>
  <si>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</si>
  <si>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</si>
  <si>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</si>
  <si>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</si>
  <si>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</si>
  <si>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</si>
  <si>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</si>
  <si>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</si>
  <si>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</si>
  <si>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</si>
  <si>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</si>
  <si>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</si>
  <si>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</si>
  <si>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</si>
  <si>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</si>
  <si>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</si>
  <si>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</si>
  <si>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</si>
  <si>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</si>
  <si>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</si>
  <si>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</si>
  <si>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</si>
  <si>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</si>
  <si>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</si>
  <si>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</si>
  <si>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</si>
  <si>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</si>
  <si>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</si>
  <si>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</si>
  <si>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</si>
  <si>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</si>
  <si>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</si>
  <si>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</si>
  <si>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</si>
  <si>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</si>
  <si>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</si>
  <si>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</si>
  <si>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</si>
  <si>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</si>
  <si>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</si>
  <si>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</si>
  <si>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</si>
  <si>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</si>
  <si>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</si>
  <si>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</si>
  <si>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</si>
  <si>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</si>
  <si>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</si>
  <si>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</si>
  <si>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</si>
  <si>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</si>
  <si>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</si>
  <si>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</si>
  <si>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</si>
  <si>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</si>
  <si>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</si>
  <si>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</si>
  <si>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</si>
  <si>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</si>
  <si>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</si>
  <si>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</si>
  <si>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</si>
  <si>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</si>
  <si>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</si>
  <si>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</si>
  <si>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</si>
  <si>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</si>
  <si>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</si>
  <si>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</si>
  <si>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</si>
  <si>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</si>
  <si>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</si>
  <si>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</si>
  <si>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</si>
  <si>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</si>
  <si>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</si>
  <si>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</si>
  <si>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</si>
  <si>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</si>
  <si>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</si>
  <si>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</si>
  <si>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</si>
  <si>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</si>
  <si>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</si>
  <si>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</si>
  <si>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</si>
  <si>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</si>
  <si>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</si>
  <si>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</si>
  <si>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</si>
  <si>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</si>
  <si>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</si>
  <si>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</si>
  <si>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</si>
  <si>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</si>
  <si>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</si>
  <si>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</si>
  <si>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</si>
  <si>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</si>
  <si>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</si>
  <si>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</si>
  <si>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</si>
  <si>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</si>
  <si>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</si>
  <si>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</si>
  <si>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</si>
  <si>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</si>
  <si>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</si>
  <si>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</si>
  <si>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</si>
  <si>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</si>
  <si>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</si>
  <si>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</si>
  <si>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</si>
  <si>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</si>
  <si>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</si>
  <si>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</si>
  <si>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</si>
  <si>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</si>
  <si>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</si>
  <si>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</si>
  <si>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</si>
  <si>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</si>
  <si>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</si>
  <si>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</si>
  <si>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</si>
  <si>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</si>
  <si>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</si>
  <si>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</si>
  <si>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</si>
  <si>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</si>
  <si>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</si>
  <si>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</si>
  <si>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</si>
  <si>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</si>
  <si>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</si>
  <si>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</si>
  <si>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</si>
  <si>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</si>
  <si>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</si>
  <si>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</si>
  <si>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</si>
  <si>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</si>
  <si>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</si>
  <si>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</si>
  <si>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</si>
  <si>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</si>
  <si>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</si>
  <si>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</si>
  <si>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</si>
  <si>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</si>
  <si>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</si>
  <si>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</si>
  <si>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</si>
  <si>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</si>
  <si>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</si>
  <si>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</si>
  <si>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</si>
  <si>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</si>
  <si>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</si>
  <si>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</si>
  <si>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</si>
  <si>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</si>
  <si>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</si>
  <si>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</si>
  <si>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</si>
  <si>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</si>
  <si>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</si>
  <si>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</si>
  <si>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</si>
  <si>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</si>
  <si>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</si>
  <si>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</si>
  <si>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</si>
  <si>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</si>
  <si>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</si>
  <si>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</si>
  <si>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</si>
  <si>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</si>
  <si>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</si>
  <si>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</si>
  <si>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</si>
  <si>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</si>
  <si>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</si>
  <si>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</si>
  <si>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</si>
  <si>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</si>
  <si>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</si>
  <si>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</si>
  <si>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</si>
  <si>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</si>
  <si>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</si>
  <si>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</si>
  <si>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</si>
  <si>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</si>
  <si>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</si>
  <si>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</si>
  <si>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</si>
  <si>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</si>
  <si>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</si>
  <si>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</si>
  <si>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</si>
  <si>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</si>
  <si>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</si>
  <si>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</si>
  <si>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</si>
  <si>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</si>
  <si>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</si>
  <si>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</si>
  <si>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</si>
  <si>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</si>
  <si>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</si>
  <si>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</si>
  <si>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</si>
  <si>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</si>
  <si>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</si>
  <si>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</si>
  <si>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</si>
  <si>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</si>
  <si>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</si>
  <si>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</si>
  <si>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</si>
  <si>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</si>
  <si>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</si>
  <si>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</si>
  <si>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</si>
  <si>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</si>
  <si>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</si>
  <si>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</si>
  <si>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</si>
  <si>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</si>
  <si>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</si>
  <si>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</si>
  <si>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</si>
  <si>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</si>
  <si>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</si>
  <si>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</si>
  <si>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</si>
  <si>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</si>
  <si>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</si>
  <si>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</si>
  <si>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</si>
  <si>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</si>
  <si>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</si>
  <si>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</si>
  <si>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</si>
  <si>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</si>
  <si>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</si>
  <si>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</si>
  <si>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</si>
  <si>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</si>
  <si>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</si>
  <si>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</si>
  <si>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</si>
  <si>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</si>
  <si>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</si>
  <si>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</si>
  <si>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</si>
  <si>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</si>
  <si>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</si>
  <si>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</si>
  <si>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</si>
  <si>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</si>
  <si>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</si>
  <si>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</si>
  <si>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</si>
  <si>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</si>
  <si>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</si>
  <si>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</si>
  <si>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</si>
  <si>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</si>
  <si>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</si>
  <si>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</si>
  <si>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</si>
  <si>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</si>
  <si>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</si>
  <si>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</si>
  <si>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</si>
  <si>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</si>
  <si>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</si>
  <si>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</si>
  <si>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</si>
  <si>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</si>
  <si>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</si>
  <si>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</si>
  <si>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</si>
  <si>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</si>
  <si>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</si>
  <si>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</si>
  <si>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</si>
  <si>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</si>
  <si>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</si>
  <si>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</si>
  <si>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</si>
  <si>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</si>
  <si>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</si>
  <si>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</si>
  <si>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</si>
  <si>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</si>
  <si>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</si>
  <si>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</si>
  <si>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</si>
  <si>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</si>
  <si>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</si>
  <si>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</si>
  <si>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</si>
  <si>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</si>
  <si>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</si>
  <si>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</si>
  <si>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</si>
  <si>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</si>
  <si>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</si>
  <si>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</si>
  <si>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</si>
  <si>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</si>
  <si>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</si>
  <si>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</si>
  <si>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</si>
  <si>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</si>
  <si>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</si>
  <si>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</si>
  <si>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</si>
  <si>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</si>
  <si>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</si>
  <si>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</si>
  <si>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</si>
  <si>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</si>
  <si>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</si>
  <si>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</si>
  <si>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</si>
  <si>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</si>
  <si>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</si>
  <si>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</si>
  <si>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</si>
  <si>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</si>
  <si>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</si>
  <si>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</si>
  <si>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</si>
  <si>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</si>
  <si>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</si>
  <si>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</si>
  <si>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</si>
  <si>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</si>
  <si>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</si>
  <si>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</si>
  <si>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</si>
  <si>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</si>
  <si>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</si>
  <si>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</si>
  <si>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</si>
  <si>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</si>
  <si>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</si>
  <si>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</si>
  <si>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</si>
  <si>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</si>
  <si>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</si>
  <si>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</si>
  <si>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</si>
  <si>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</si>
  <si>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</si>
  <si>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</si>
  <si>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</si>
  <si>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</si>
  <si>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</si>
  <si>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</si>
  <si>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</si>
  <si>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</si>
  <si>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</si>
  <si>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</si>
  <si>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</si>
  <si>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</si>
  <si>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</si>
  <si>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</si>
  <si>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</si>
  <si>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</si>
  <si>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</si>
  <si>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</si>
  <si>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</si>
  <si>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</si>
  <si>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</si>
  <si>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</si>
  <si>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</si>
  <si>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</si>
  <si>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</si>
  <si>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</si>
  <si>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</si>
  <si>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</si>
  <si>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</si>
  <si>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</si>
  <si>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</si>
  <si>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</si>
  <si>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</si>
  <si>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</si>
  <si>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</si>
  <si>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</si>
  <si>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</si>
  <si>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</si>
  <si>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</si>
  <si>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</si>
  <si>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</si>
  <si>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</si>
  <si>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</si>
  <si>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</si>
  <si>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</si>
  <si>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</si>
  <si>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</si>
  <si>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</si>
  <si>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</si>
  <si>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</si>
  <si>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</si>
  <si>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</si>
  <si>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</si>
  <si>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</si>
  <si>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</si>
  <si>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</si>
  <si>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</si>
  <si>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</si>
  <si>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</si>
  <si>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</si>
  <si>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</si>
  <si>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</si>
  <si>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</si>
  <si>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</si>
  <si>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</si>
  <si>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</si>
  <si>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</si>
  <si>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</si>
  <si>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</si>
  <si>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</si>
  <si>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</si>
  <si>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</si>
  <si>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</si>
  <si>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</si>
  <si>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</si>
  <si>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</si>
  <si>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</si>
  <si>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</si>
  <si>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</si>
  <si>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</si>
  <si>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</si>
  <si>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</si>
  <si>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</si>
  <si>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</si>
  <si>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</si>
  <si>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</si>
  <si>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</si>
  <si>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</si>
  <si>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</si>
  <si>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</si>
  <si>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</si>
  <si>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</si>
  <si>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</si>
  <si>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</si>
  <si>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</si>
  <si>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</si>
  <si>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</si>
  <si>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</si>
  <si>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</si>
  <si>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</si>
  <si>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</si>
  <si>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</si>
  <si>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</si>
  <si>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</si>
  <si>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</si>
  <si>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</si>
  <si>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</si>
  <si>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</si>
  <si>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</si>
  <si>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</si>
  <si>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</si>
  <si>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</si>
  <si>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</si>
  <si>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</si>
  <si>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</si>
  <si>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</si>
  <si>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</si>
  <si>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</si>
  <si>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</si>
  <si>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</si>
  <si>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</si>
  <si>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</si>
  <si>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</si>
  <si>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</si>
  <si>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</si>
  <si>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</si>
  <si>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</si>
  <si>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</si>
  <si>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</si>
  <si>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</si>
  <si>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</si>
  <si>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</si>
  <si>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</si>
  <si>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</si>
  <si>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</si>
  <si>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</si>
  <si>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</si>
  <si>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</si>
  <si>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</si>
  <si>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</si>
  <si>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</si>
  <si>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</si>
  <si>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</si>
  <si>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</si>
  <si>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</si>
  <si>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</si>
  <si>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</si>
  <si>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</si>
  <si>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</si>
  <si>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</si>
  <si>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</si>
  <si>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</si>
  <si>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</si>
  <si>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</si>
  <si>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</si>
  <si>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</si>
  <si>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</si>
  <si>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</si>
  <si>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</si>
  <si>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</si>
  <si>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</si>
  <si>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</si>
  <si>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</si>
  <si>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</si>
  <si>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</si>
  <si>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</si>
  <si>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</si>
  <si>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</si>
  <si>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</si>
  <si>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</si>
  <si>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</si>
  <si>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</si>
  <si>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</si>
  <si>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</si>
  <si>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</si>
  <si>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</si>
  <si>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</si>
  <si>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</si>
  <si>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</si>
  <si>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</si>
  <si>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</si>
  <si>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</si>
  <si>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</si>
  <si>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</si>
  <si>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</si>
  <si>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</si>
  <si>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</si>
  <si>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</si>
  <si>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</si>
  <si>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</si>
  <si>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</si>
  <si>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</si>
  <si>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</si>
  <si>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</si>
  <si>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</si>
  <si>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</si>
  <si>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</si>
  <si>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</si>
  <si>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</si>
  <si>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</si>
  <si>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</si>
  <si>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</si>
  <si>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</si>
  <si>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</si>
  <si>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</si>
  <si>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</si>
  <si>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</si>
  <si>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</si>
  <si>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</si>
  <si>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</si>
  <si>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</si>
  <si>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</si>
  <si>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</si>
  <si>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</si>
  <si>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</si>
  <si>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</si>
  <si>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</si>
  <si>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</si>
  <si>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</si>
  <si>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</si>
  <si>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</si>
  <si>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</si>
  <si>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</si>
  <si>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</si>
  <si>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</si>
  <si>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</si>
  <si>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</si>
  <si>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</si>
  <si>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</si>
  <si>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</si>
  <si>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</si>
  <si>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</si>
  <si>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</si>
  <si>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</si>
  <si>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</si>
  <si>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</si>
  <si>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</si>
  <si>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</si>
  <si>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</si>
  <si>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</si>
  <si>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</si>
  <si>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</si>
  <si>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</si>
  <si>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</si>
  <si>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</si>
  <si>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</si>
  <si>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</si>
  <si>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</si>
  <si>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</si>
  <si>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</si>
  <si>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</si>
  <si>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</si>
  <si>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</si>
  <si>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</si>
  <si>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</si>
  <si>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</si>
  <si>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</si>
  <si>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</si>
  <si>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</si>
  <si>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</si>
  <si>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</si>
  <si>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</si>
  <si>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</si>
  <si>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</si>
  <si>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</si>
  <si>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</si>
  <si>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</si>
  <si>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</si>
  <si>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</si>
  <si>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</si>
  <si>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</si>
  <si>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</si>
  <si>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</si>
  <si>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</si>
  <si>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</si>
  <si>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</si>
  <si>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</si>
  <si>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</si>
  <si>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</si>
  <si>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</si>
  <si>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</si>
  <si>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</si>
  <si>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</si>
  <si>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</si>
  <si>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</si>
  <si>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</si>
  <si>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</si>
  <si>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</si>
  <si>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</si>
  <si>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</si>
  <si>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</si>
  <si>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</si>
  <si>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</si>
  <si>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</si>
  <si>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</si>
  <si>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</si>
  <si>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</si>
  <si>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</si>
  <si>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</si>
  <si>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</si>
  <si>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</si>
  <si>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</si>
  <si>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</si>
  <si>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</si>
  <si>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</si>
  <si>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</si>
  <si>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</si>
  <si>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</si>
  <si>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</si>
  <si>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</si>
  <si>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</si>
  <si>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</si>
  <si>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</si>
  <si>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</si>
  <si>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</si>
  <si>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</si>
  <si>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</si>
  <si>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</si>
  <si>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</si>
  <si>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</si>
  <si>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</si>
  <si>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</si>
  <si>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</si>
  <si>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</si>
  <si>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</si>
  <si>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</si>
  <si>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</si>
  <si>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</si>
  <si>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</si>
  <si>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</si>
  <si>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</si>
  <si>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</si>
  <si>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</si>
  <si>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</si>
  <si>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</si>
  <si>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</si>
  <si>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</si>
  <si>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</si>
  <si>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</si>
  <si>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</si>
  <si>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</si>
  <si>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</si>
  <si>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</si>
  <si>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</si>
  <si>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</si>
  <si>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</si>
  <si>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</si>
  <si>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</si>
  <si>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</si>
  <si>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</si>
  <si>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</si>
  <si>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</si>
  <si>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</si>
  <si>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</si>
  <si>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</si>
  <si>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</si>
  <si>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</si>
  <si>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</si>
  <si>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</si>
  <si>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</si>
  <si>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</si>
  <si>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</si>
  <si>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</si>
  <si>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</si>
  <si>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</si>
  <si>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</si>
  <si>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</si>
  <si>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</si>
  <si>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</si>
  <si>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</si>
  <si>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</si>
  <si>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</si>
  <si>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</si>
  <si>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</si>
  <si>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</si>
  <si>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</si>
  <si>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</si>
  <si>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</si>
  <si>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</si>
  <si>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</si>
  <si>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</si>
  <si>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</si>
  <si>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</si>
  <si>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</si>
  <si>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</si>
  <si>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</si>
  <si>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</si>
  <si>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</si>
  <si>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</si>
  <si>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</si>
  <si>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</si>
  <si>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</si>
  <si>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</si>
  <si>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</si>
  <si>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</si>
  <si>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</si>
  <si>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</si>
  <si>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</si>
  <si>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</si>
  <si>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</si>
  <si>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</si>
  <si>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</si>
  <si>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</si>
  <si>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</si>
  <si>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</si>
  <si>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</si>
  <si>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</si>
  <si>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</si>
  <si>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</si>
  <si>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</si>
  <si>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</si>
  <si>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</si>
  <si>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</si>
  <si>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</si>
  <si>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</si>
  <si>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</si>
  <si>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</si>
  <si>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</si>
  <si>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</si>
  <si>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</si>
  <si>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</si>
  <si>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</si>
  <si>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</si>
  <si>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</si>
  <si>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</si>
  <si>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</si>
  <si>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</si>
  <si>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</si>
  <si>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</si>
  <si>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</si>
  <si>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</si>
  <si>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</si>
  <si>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</si>
  <si>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</si>
  <si>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</si>
  <si>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</si>
  <si>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</si>
  <si>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</si>
  <si>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</si>
  <si>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</si>
  <si>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</si>
  <si>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</si>
  <si>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</si>
  <si>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</si>
  <si>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</si>
  <si>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</si>
  <si>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</si>
  <si>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</si>
  <si>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</si>
  <si>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</si>
  <si>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</si>
  <si>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</si>
  <si>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</si>
  <si>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</si>
  <si>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</si>
  <si>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</si>
  <si>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</si>
  <si>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</si>
  <si>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</si>
  <si>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</si>
  <si>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</si>
  <si>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</si>
  <si>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</si>
  <si>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</si>
  <si>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</si>
  <si>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</si>
  <si>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</si>
  <si>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</si>
  <si>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</si>
  <si>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</si>
  <si>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</si>
  <si>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</si>
  <si>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</si>
  <si>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</si>
  <si>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</si>
  <si>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</si>
  <si>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</si>
  <si>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</si>
  <si>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</si>
  <si>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</si>
  <si>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</si>
  <si>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</si>
  <si>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</si>
  <si>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</si>
  <si>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</si>
  <si>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</si>
  <si>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</si>
  <si>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</si>
  <si>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</si>
  <si>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</si>
  <si>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</si>
  <si>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</si>
  <si>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</si>
  <si>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</si>
  <si>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</si>
  <si>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</si>
  <si>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</si>
  <si>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</si>
  <si>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</si>
  <si>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</si>
  <si>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</si>
  <si>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</si>
  <si>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</si>
  <si>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</si>
  <si>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</si>
  <si>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</si>
  <si>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</si>
  <si>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</si>
  <si>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</si>
  <si>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</si>
  <si>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</si>
  <si>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</si>
  <si>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</si>
  <si>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</si>
  <si>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</si>
  <si>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</si>
  <si>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</si>
  <si>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</si>
  <si>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</si>
  <si>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</si>
  <si>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</si>
  <si>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</si>
  <si>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</si>
  <si>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</si>
  <si>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</si>
  <si>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</si>
  <si>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</si>
  <si>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</si>
  <si>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</si>
  <si>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</si>
  <si>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</si>
  <si>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</si>
  <si>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</si>
  <si>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</si>
  <si>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</si>
  <si>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</si>
  <si>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</si>
  <si>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</si>
  <si>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</si>
  <si>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</si>
  <si>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</si>
  <si>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</si>
  <si>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</si>
  <si>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</si>
  <si>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</si>
  <si>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</si>
  <si>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</si>
  <si>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</si>
  <si>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</si>
  <si>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</si>
  <si>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</si>
  <si>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</si>
  <si>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</si>
  <si>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</si>
  <si>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</si>
  <si>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</si>
  <si>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</si>
  <si>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</si>
  <si>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</si>
  <si>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</si>
  <si>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</si>
  <si>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</si>
  <si>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</si>
  <si>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</si>
  <si>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</si>
  <si>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</si>
  <si>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</si>
  <si>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</si>
  <si>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</si>
  <si>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</si>
  <si>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</si>
  <si>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</si>
  <si>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</si>
  <si>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</si>
  <si>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</si>
  <si>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</si>
  <si>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</si>
  <si>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</si>
  <si>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</si>
  <si>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</si>
  <si>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</si>
  <si>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</si>
  <si>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</si>
  <si>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</si>
  <si>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</si>
  <si>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</si>
  <si>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</si>
  <si>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</si>
  <si>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</si>
  <si>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</si>
  <si>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</si>
  <si>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</si>
  <si>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</si>
  <si>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</si>
  <si>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</si>
  <si>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</si>
  <si>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</si>
  <si>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</si>
  <si>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</si>
  <si>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</si>
  <si>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</si>
  <si>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</si>
  <si>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</si>
  <si>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</si>
  <si>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</si>
  <si>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</si>
  <si>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</si>
  <si>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</si>
  <si>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</si>
  <si>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</si>
  <si>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</si>
  <si>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</si>
  <si>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</si>
  <si>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</si>
  <si>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</si>
  <si>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</si>
  <si>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</si>
  <si>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</si>
  <si>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</si>
  <si>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</si>
  <si>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</si>
  <si>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</si>
  <si>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</si>
  <si>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</si>
  <si>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</si>
  <si>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</si>
  <si>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</si>
  <si>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</si>
  <si>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</si>
  <si>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</si>
  <si>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</si>
  <si>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</si>
  <si>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</si>
  <si>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</si>
  <si>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</si>
  <si>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</si>
  <si>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</si>
  <si>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</si>
  <si>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</si>
  <si>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</si>
  <si>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</si>
  <si>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</si>
  <si>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</si>
  <si>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</si>
  <si>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</si>
  <si>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</si>
  <si>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</si>
  <si>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</si>
  <si>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</si>
  <si>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</si>
  <si>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</si>
  <si>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</si>
  <si>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</si>
  <si>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</si>
  <si>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</si>
  <si>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</si>
  <si>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</si>
  <si>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</si>
  <si>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</si>
  <si>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</si>
  <si>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</si>
  <si>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</si>
  <si>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</si>
  <si>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</si>
  <si>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</si>
  <si>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</si>
  <si>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</si>
  <si>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</si>
  <si>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</si>
  <si>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</si>
  <si>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</si>
  <si>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</si>
  <si>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</si>
  <si>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</si>
  <si>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</si>
  <si>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</si>
  <si>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</si>
  <si>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</si>
  <si>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</si>
  <si>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</si>
  <si>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</si>
  <si>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</si>
  <si>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</si>
  <si>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</si>
  <si>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</si>
  <si>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</si>
  <si>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</si>
  <si>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</si>
  <si>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</si>
  <si>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</si>
  <si>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</si>
  <si>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</si>
  <si>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</si>
  <si>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</si>
  <si>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</si>
  <si>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</si>
  <si>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</si>
  <si>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</si>
  <si>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</si>
  <si>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</si>
  <si>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</si>
  <si>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</si>
  <si>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</si>
  <si>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</si>
  <si>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</si>
  <si>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</si>
  <si>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</si>
  <si>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</si>
  <si>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</si>
  <si>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</si>
  <si>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</si>
  <si>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</si>
  <si>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</si>
  <si>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</si>
  <si>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</si>
  <si>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</si>
  <si>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</si>
  <si>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</si>
  <si>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</si>
  <si>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</si>
  <si>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</si>
  <si>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</si>
  <si>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</si>
  <si>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</si>
  <si>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</si>
  <si>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</si>
  <si>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</si>
  <si>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</si>
  <si>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</si>
  <si>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</si>
  <si>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</si>
  <si>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</si>
  <si>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</si>
  <si>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</si>
  <si>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</si>
  <si>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</si>
  <si>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</si>
  <si>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</si>
  <si>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</si>
  <si>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</si>
  <si>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</si>
  <si>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</si>
  <si>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</si>
  <si>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</si>
  <si>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</si>
  <si>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</si>
  <si>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</si>
  <si>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</si>
  <si>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</si>
  <si>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</si>
  <si>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</si>
  <si>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</si>
  <si>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</si>
  <si>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</si>
  <si>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</si>
  <si>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</si>
  <si>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</si>
  <si>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</si>
  <si>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</si>
  <si>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</si>
  <si>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</si>
  <si>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</si>
  <si>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</si>
  <si>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</si>
  <si>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</si>
  <si>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</si>
  <si>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</si>
  <si>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</si>
  <si>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</si>
  <si>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</si>
  <si>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</si>
  <si>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</si>
  <si>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</si>
  <si>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</si>
  <si>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</si>
  <si>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</si>
  <si>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</si>
  <si>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</si>
  <si>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</si>
  <si>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</si>
  <si>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</si>
  <si>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</si>
  <si>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</si>
  <si>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</si>
  <si>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</si>
  <si>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</si>
  <si>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</si>
  <si>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</si>
  <si>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</si>
  <si>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</si>
  <si>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</si>
  <si>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</si>
  <si>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</si>
  <si>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</si>
  <si>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</si>
  <si>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</si>
  <si>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</si>
  <si>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</si>
  <si>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</si>
  <si>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</si>
  <si>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</si>
  <si>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</si>
  <si>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</si>
  <si>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</si>
  <si>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</si>
  <si>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</si>
  <si>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</si>
  <si>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</si>
  <si>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</si>
  <si>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</si>
  <si>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</si>
  <si>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</si>
  <si>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</si>
  <si>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</si>
  <si>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</si>
  <si>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</si>
  <si>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</si>
  <si>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</si>
  <si>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</si>
  <si>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</si>
  <si>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</si>
  <si>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</si>
  <si>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</si>
  <si>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</si>
  <si>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</si>
  <si>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</si>
  <si>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</si>
  <si>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</si>
  <si>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</si>
  <si>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</si>
  <si>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</si>
  <si>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</si>
  <si>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</si>
  <si>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</si>
  <si>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</si>
  <si>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</si>
  <si>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</si>
  <si>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</si>
  <si>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</si>
  <si>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</si>
  <si>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</si>
  <si>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</si>
  <si>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</si>
  <si>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</si>
  <si>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</si>
  <si>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</si>
  <si>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</si>
  <si>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</si>
  <si>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</si>
  <si>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</si>
  <si>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</si>
  <si>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</si>
  <si>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</si>
  <si>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</si>
  <si>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</si>
  <si>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</si>
  <si>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</si>
  <si>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</si>
  <si>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</si>
  <si>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</si>
  <si>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</si>
  <si>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</si>
  <si>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</si>
  <si>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</si>
  <si>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</si>
  <si>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</si>
  <si>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</si>
  <si>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</si>
  <si>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</si>
  <si>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</si>
  <si>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</si>
  <si>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</si>
  <si>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</si>
  <si>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</si>
  <si>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</si>
  <si>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</si>
  <si>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</si>
  <si>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</si>
  <si>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</si>
  <si>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</si>
  <si>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</si>
  <si>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</si>
  <si>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</si>
  <si>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</si>
  <si>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</si>
  <si>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</si>
  <si>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</si>
  <si>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</si>
  <si>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</si>
  <si>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</si>
  <si>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</si>
  <si>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</si>
  <si>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</si>
  <si>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</si>
  <si>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</si>
  <si>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</si>
  <si>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</si>
  <si>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</si>
  <si>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</si>
  <si>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</si>
  <si>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</si>
  <si>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</si>
  <si>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</si>
  <si>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</si>
  <si>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</si>
  <si>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</si>
  <si>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</si>
  <si>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</si>
  <si>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</si>
  <si>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</si>
  <si>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</si>
  <si>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</si>
  <si>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</si>
  <si>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</si>
  <si>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</si>
  <si>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</si>
  <si>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</si>
  <si>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</si>
  <si>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</si>
  <si>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</si>
  <si>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</si>
  <si>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</si>
  <si>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</si>
  <si>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</si>
  <si>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</si>
  <si>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</si>
  <si>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</si>
  <si>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</si>
  <si>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</si>
  <si>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</si>
  <si>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</si>
  <si>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</si>
  <si>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</si>
  <si>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</si>
  <si>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</si>
  <si>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</si>
  <si>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</si>
  <si>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</si>
  <si>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</si>
  <si>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</si>
  <si>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</si>
  <si>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</si>
  <si>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</si>
  <si>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</si>
  <si>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</si>
  <si>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</si>
  <si>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</si>
  <si>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</si>
  <si>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</si>
  <si>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</si>
  <si>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</si>
  <si>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</si>
  <si>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</si>
  <si>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</si>
  <si>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</si>
  <si>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</si>
  <si>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</si>
  <si>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</si>
  <si>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</si>
  <si>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</si>
  <si>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</si>
  <si>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</si>
  <si>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</si>
  <si>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</si>
  <si>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</si>
  <si>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</si>
  <si>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</si>
  <si>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</si>
  <si>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</si>
  <si>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</si>
  <si>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</si>
  <si>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</si>
  <si>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</si>
  <si>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</si>
  <si>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</si>
  <si>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</si>
  <si>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</si>
  <si>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</si>
  <si>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</si>
  <si>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</si>
  <si>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</si>
  <si>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</si>
  <si>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</si>
  <si>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</si>
  <si>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</si>
  <si>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</si>
  <si>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</si>
  <si>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</si>
  <si>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</si>
  <si>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</si>
  <si>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</si>
  <si>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</si>
  <si>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</si>
  <si>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</si>
  <si>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</si>
  <si>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</si>
  <si>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</si>
  <si>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</si>
  <si>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</si>
  <si>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</si>
  <si>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</si>
  <si>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</si>
  <si>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</si>
  <si>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</si>
  <si>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</si>
  <si>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</si>
  <si>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</si>
  <si>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</si>
  <si>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</si>
  <si>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</si>
  <si>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</si>
  <si>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</si>
  <si>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</si>
  <si>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</si>
  <si>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</si>
  <si>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</si>
  <si>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</si>
  <si>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</si>
  <si>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</si>
  <si>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</si>
  <si>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</si>
  <si>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</si>
  <si>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</si>
  <si>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</si>
  <si>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</si>
  <si>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</si>
  <si>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</si>
  <si>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</si>
  <si>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</si>
  <si>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</si>
  <si>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</si>
  <si>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</si>
  <si>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</si>
  <si>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</si>
  <si>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</si>
  <si>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</si>
  <si>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</si>
  <si>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</si>
  <si>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</si>
  <si>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</si>
  <si>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</si>
  <si>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</si>
  <si>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</si>
  <si>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</si>
  <si>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</si>
  <si>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</si>
  <si>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</si>
  <si>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</si>
  <si>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</si>
  <si>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</si>
  <si>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</si>
  <si>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</si>
  <si>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</si>
  <si>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</si>
  <si>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</si>
  <si>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</si>
  <si>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</si>
  <si>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</si>
  <si>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</si>
  <si>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</si>
  <si>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</si>
  <si>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</si>
  <si>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</si>
  <si>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</si>
  <si>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</si>
  <si>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</si>
  <si>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</si>
  <si>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</si>
  <si>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</si>
  <si>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</si>
  <si>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</si>
  <si>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</si>
  <si>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</si>
  <si>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</si>
  <si>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</si>
  <si>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</si>
  <si>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</si>
  <si>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</si>
  <si>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</si>
  <si>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</si>
  <si>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</si>
  <si>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</si>
  <si>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</si>
  <si>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</si>
  <si>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</si>
  <si>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</si>
  <si>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</si>
  <si>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</si>
  <si>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</si>
  <si>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</si>
  <si>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</si>
  <si>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</si>
  <si>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</si>
  <si>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</si>
  <si>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</si>
  <si>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</si>
  <si>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</si>
  <si>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</si>
  <si>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</si>
  <si>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</si>
  <si>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</si>
  <si>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</si>
  <si>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</si>
  <si>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</si>
  <si>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</si>
  <si>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</si>
  <si>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</si>
  <si>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</si>
  <si>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</si>
  <si>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</si>
  <si>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</si>
  <si>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</si>
  <si>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</si>
  <si>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</si>
  <si>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</si>
  <si>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</si>
  <si>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</si>
  <si>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</si>
  <si>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</si>
  <si>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</si>
  <si>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</si>
  <si>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</si>
  <si>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</si>
  <si>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</si>
  <si>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</si>
  <si>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</si>
  <si>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</si>
  <si>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</si>
  <si>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</si>
  <si>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</si>
  <si>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</si>
  <si>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</si>
  <si>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</si>
  <si>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</si>
  <si>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</si>
  <si>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</si>
  <si>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</si>
  <si>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</si>
  <si>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</si>
  <si>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</si>
  <si>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</si>
  <si>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</si>
  <si>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</si>
  <si>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</si>
  <si>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</si>
  <si>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</si>
  <si>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</si>
  <si>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</si>
  <si>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</si>
  <si>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</si>
  <si>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</si>
  <si>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</si>
  <si>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</si>
  <si>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</si>
  <si>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</si>
  <si>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</si>
  <si>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</si>
  <si>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</si>
  <si>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</si>
  <si>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</si>
  <si>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</si>
  <si>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</si>
  <si>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</si>
  <si>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</si>
  <si>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</si>
  <si>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</si>
  <si>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</si>
  <si>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</si>
  <si>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</si>
  <si>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</si>
  <si>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</si>
  <si>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</si>
  <si>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</si>
  <si>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</si>
  <si>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</si>
  <si>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</si>
  <si>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</si>
  <si>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</si>
  <si>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</si>
  <si>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</si>
  <si>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</si>
  <si>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</si>
  <si>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</si>
  <si>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</si>
  <si>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</si>
  <si>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</si>
  <si>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</si>
  <si>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</si>
  <si>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</si>
  <si>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</si>
  <si>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</si>
  <si>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</si>
  <si>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</si>
  <si>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</si>
  <si>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</si>
  <si>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</si>
  <si>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</si>
  <si>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</si>
  <si>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</si>
  <si>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</si>
  <si>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</si>
  <si>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</si>
  <si>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</si>
  <si>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</si>
  <si>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</si>
  <si>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</si>
  <si>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</si>
  <si>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</si>
  <si>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</si>
  <si>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</si>
  <si>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</si>
  <si>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</si>
  <si>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</si>
  <si>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</si>
  <si>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</si>
  <si>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</si>
  <si>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</si>
  <si>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</si>
  <si>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</si>
  <si>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</si>
  <si>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</si>
  <si>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</si>
  <si>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</si>
  <si>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</si>
  <si>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</si>
  <si>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</si>
  <si>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</si>
  <si>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</si>
  <si>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</si>
  <si>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</si>
  <si>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</si>
  <si>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</si>
  <si>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</si>
  <si>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</si>
  <si>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</si>
  <si>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</si>
  <si>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</si>
  <si>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</si>
  <si>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</si>
  <si>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</si>
  <si>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</si>
  <si>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</si>
  <si>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</si>
  <si>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</si>
  <si>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</si>
  <si>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</si>
  <si>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</si>
  <si>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</si>
  <si>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</si>
  <si>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</si>
  <si>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</si>
  <si>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</si>
  <si>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</si>
  <si>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</si>
  <si>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</si>
  <si>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</si>
  <si>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</si>
  <si>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</si>
  <si>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</si>
  <si>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</si>
  <si>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</si>
  <si>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</si>
  <si>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</si>
  <si>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</si>
  <si>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</si>
  <si>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</si>
  <si>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</si>
  <si>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</si>
  <si>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</si>
  <si>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</si>
  <si>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</si>
  <si>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</si>
  <si>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</si>
  <si>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</si>
  <si>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</si>
  <si>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</si>
  <si>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</si>
  <si>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</si>
  <si>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</si>
  <si>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</si>
  <si>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</si>
  <si>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</si>
  <si>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</si>
  <si>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</si>
  <si>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</si>
  <si>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</si>
  <si>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</si>
  <si>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</si>
  <si>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</si>
  <si>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</si>
  <si>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</si>
  <si>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</si>
  <si>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</si>
  <si>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</si>
  <si>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</si>
  <si>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</si>
  <si>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</si>
  <si>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</si>
  <si>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</si>
  <si>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</si>
  <si>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</si>
  <si>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</si>
  <si>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</si>
  <si>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</si>
  <si>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</si>
  <si>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</si>
  <si>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</si>
  <si>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</si>
  <si>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</si>
  <si>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</si>
  <si>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</si>
  <si>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</si>
  <si>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</si>
  <si>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</si>
  <si>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</si>
  <si>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</si>
  <si>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</si>
  <si>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</si>
  <si>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</si>
  <si>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</si>
  <si>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</si>
  <si>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</si>
  <si>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</si>
  <si>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</si>
  <si>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</si>
  <si>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</si>
  <si>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</si>
  <si>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</si>
  <si>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</si>
  <si>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</si>
  <si>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</si>
  <si>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</si>
  <si>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</si>
  <si>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</si>
  <si>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</si>
  <si>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</si>
  <si>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</si>
  <si>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</si>
  <si>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</si>
  <si>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</si>
  <si>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</si>
  <si>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</si>
  <si>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</si>
  <si>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</si>
  <si>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</si>
  <si>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</si>
  <si>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</si>
  <si>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</si>
  <si>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</si>
  <si>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</si>
  <si>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</si>
  <si>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</si>
  <si>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</si>
  <si>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</si>
  <si>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</si>
  <si>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</si>
  <si>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</si>
  <si>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</si>
  <si>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</si>
  <si>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</si>
  <si>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</si>
  <si>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</si>
  <si>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</si>
  <si>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</si>
  <si>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</si>
  <si>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</si>
  <si>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</si>
  <si>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</si>
  <si>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</si>
  <si>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</si>
  <si>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</si>
  <si>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</si>
  <si>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</si>
  <si>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</si>
  <si>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</si>
  <si>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</si>
  <si>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</si>
  <si>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</si>
  <si>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</si>
  <si>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</si>
  <si>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</si>
  <si>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</si>
  <si>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</si>
  <si>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</si>
  <si>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</si>
  <si>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</si>
  <si>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</si>
  <si>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</si>
  <si>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</si>
  <si>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</si>
  <si>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</si>
  <si>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</si>
  <si>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</si>
  <si>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</si>
  <si>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</si>
  <si>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</si>
  <si>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</si>
  <si>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</si>
  <si>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</si>
  <si>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</si>
  <si>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</si>
  <si>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</si>
  <si>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</si>
  <si>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</si>
  <si>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</si>
  <si>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</si>
  <si>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</si>
  <si>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</si>
  <si>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</si>
  <si>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</si>
  <si>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</si>
  <si>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</si>
  <si>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</si>
  <si>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</si>
  <si>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</si>
  <si>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</si>
  <si>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</si>
  <si>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</si>
  <si>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</si>
  <si>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</si>
  <si>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</si>
  <si>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</si>
  <si>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</si>
  <si>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</si>
  <si>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</si>
  <si>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</si>
  <si>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</si>
  <si>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</si>
  <si>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</si>
  <si>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</si>
  <si>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</si>
  <si>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</si>
  <si>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</si>
  <si>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</si>
  <si>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</si>
  <si>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</si>
  <si>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</si>
  <si>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</si>
  <si>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</si>
  <si>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</si>
  <si>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</si>
  <si>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</si>
  <si>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</si>
  <si>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</si>
  <si>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</si>
  <si>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</si>
  <si>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</si>
  <si>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</si>
  <si>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</si>
  <si>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</si>
  <si>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</si>
  <si>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</si>
  <si>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</si>
  <si>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</si>
  <si>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</si>
  <si>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</si>
  <si>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</si>
  <si>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</si>
  <si>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</si>
  <si>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</si>
  <si>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</si>
  <si>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</si>
  <si>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</si>
  <si>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</si>
  <si>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</si>
  <si>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</si>
  <si>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</si>
  <si>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</si>
  <si>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</si>
  <si>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</si>
  <si>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</si>
  <si>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</si>
  <si>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</si>
  <si>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</si>
  <si>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</si>
  <si>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</si>
  <si>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</si>
  <si>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</si>
  <si>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</si>
  <si>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</si>
  <si>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</si>
  <si>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</si>
  <si>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</si>
  <si>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</si>
  <si>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</si>
  <si>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</si>
  <si>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</si>
  <si>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</si>
  <si>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</si>
  <si>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</si>
  <si>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</si>
  <si>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</si>
  <si>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</si>
  <si>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</si>
  <si>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</si>
  <si>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</si>
  <si>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</si>
  <si>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</si>
  <si>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</si>
  <si>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</si>
  <si>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</si>
  <si>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</si>
  <si>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</si>
  <si>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</si>
  <si>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</si>
  <si>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</si>
  <si>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</si>
  <si>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</si>
  <si>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</si>
  <si>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</si>
  <si>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</si>
  <si>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</si>
  <si>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</si>
  <si>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</si>
  <si>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</si>
  <si>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</si>
  <si>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</si>
  <si>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</si>
  <si>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</si>
  <si>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</si>
  <si>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</si>
  <si>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</si>
  <si>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</si>
  <si>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</si>
  <si>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</si>
  <si>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</si>
  <si>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</si>
  <si>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</si>
  <si>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</si>
  <si>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</si>
  <si>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</si>
  <si>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</si>
  <si>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</si>
  <si>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</si>
  <si>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</si>
  <si>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</si>
  <si>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</si>
  <si>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</si>
  <si>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</si>
  <si>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</si>
  <si>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</si>
  <si>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</si>
  <si>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</si>
  <si>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</si>
  <si>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</si>
  <si>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</si>
  <si>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</si>
  <si>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</si>
  <si>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</si>
  <si>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</si>
  <si>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</si>
  <si>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</si>
  <si>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</si>
  <si>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</si>
  <si>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</si>
  <si>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</si>
  <si>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</si>
  <si>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</si>
  <si>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</si>
  <si>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</si>
  <si>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</si>
  <si>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</si>
  <si>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</si>
  <si>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</si>
  <si>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</si>
  <si>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</si>
  <si>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</si>
  <si>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</si>
  <si>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</si>
  <si>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</si>
  <si>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</si>
  <si>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</si>
  <si>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</si>
  <si>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</si>
  <si>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</si>
  <si>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</si>
  <si>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</si>
  <si>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</si>
  <si>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</si>
  <si>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</si>
  <si>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</si>
  <si>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</si>
  <si>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</si>
  <si>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</si>
  <si>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</si>
  <si>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</si>
  <si>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</si>
  <si>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</si>
  <si>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</si>
  <si>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</si>
  <si>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</si>
  <si>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</si>
  <si>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</si>
  <si>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</si>
  <si>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</si>
  <si>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</si>
  <si>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</si>
  <si>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</si>
  <si>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</si>
  <si>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</si>
  <si>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</si>
  <si>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</si>
  <si>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</si>
  <si>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</si>
  <si>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</si>
  <si>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</si>
  <si>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</si>
  <si>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</si>
  <si>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</si>
  <si>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</si>
  <si>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</si>
  <si>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</si>
  <si>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</si>
  <si>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</si>
  <si>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</si>
  <si>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</si>
  <si>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</si>
  <si>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</si>
  <si>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</si>
  <si>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</si>
  <si>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</si>
  <si>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</si>
  <si>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</si>
  <si>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</si>
  <si>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</si>
  <si>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</si>
  <si>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</si>
  <si>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</si>
  <si>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</si>
  <si>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</si>
  <si>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</si>
  <si>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</si>
  <si>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</si>
  <si>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</si>
  <si>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</si>
  <si>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</si>
  <si>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</si>
  <si>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</si>
  <si>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</si>
  <si>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</si>
  <si>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</si>
  <si>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</si>
  <si>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</si>
  <si>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</si>
  <si>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</si>
  <si>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</si>
  <si>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</si>
  <si>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</si>
  <si>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</si>
  <si>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</si>
  <si>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</si>
  <si>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</si>
  <si>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</si>
  <si>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</si>
  <si>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</si>
  <si>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</si>
  <si>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</si>
  <si>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</si>
  <si>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</si>
  <si>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</si>
  <si>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</si>
  <si>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</si>
  <si>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</si>
  <si>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</si>
  <si>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</si>
  <si>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</si>
  <si>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</si>
  <si>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</si>
  <si>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</si>
  <si>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</si>
  <si>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</si>
  <si>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</si>
  <si>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</si>
  <si>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</si>
  <si>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</si>
  <si>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</si>
  <si>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</si>
  <si>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</si>
  <si>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</si>
  <si>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</si>
  <si>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</si>
  <si>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</si>
  <si>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</si>
  <si>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</si>
  <si>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</si>
  <si>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</si>
  <si>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</si>
  <si>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</si>
  <si>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</si>
  <si>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</si>
  <si>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</si>
  <si>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</si>
  <si>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</si>
  <si>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</si>
  <si>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</si>
  <si>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</si>
  <si>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</si>
  <si>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</si>
  <si>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</si>
  <si>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</si>
  <si>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</si>
  <si>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</si>
  <si>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</si>
  <si>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</si>
  <si>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</si>
  <si>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</si>
  <si>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</si>
  <si>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</si>
  <si>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</si>
  <si>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</si>
  <si>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</si>
  <si>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</si>
  <si>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</si>
  <si>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</si>
  <si>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</si>
  <si>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</si>
  <si>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</si>
  <si>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</si>
  <si>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</si>
  <si>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</si>
  <si>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</si>
  <si>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</si>
  <si>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</si>
  <si>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</si>
  <si>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</si>
  <si>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</si>
  <si>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</si>
  <si>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</si>
  <si>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</si>
  <si>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</si>
  <si>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</si>
  <si>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</si>
  <si>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</si>
  <si>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</si>
  <si>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</si>
  <si>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</si>
  <si>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</si>
  <si>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</si>
  <si>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</si>
  <si>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</si>
  <si>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</si>
  <si>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</si>
  <si>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</si>
  <si>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</si>
  <si>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</si>
  <si>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</si>
  <si>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</si>
  <si>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</si>
  <si>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</si>
  <si>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</si>
  <si>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</si>
  <si>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</si>
  <si>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</si>
  <si>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</si>
  <si>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</si>
  <si>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</si>
  <si>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</si>
  <si>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</si>
  <si>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</si>
  <si>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</si>
  <si>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</si>
  <si>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</si>
  <si>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</si>
  <si>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</si>
  <si>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</si>
  <si>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</si>
  <si>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</si>
  <si>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</si>
  <si>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</si>
  <si>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</si>
  <si>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</si>
  <si>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</si>
  <si>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</si>
  <si>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</si>
  <si>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</si>
  <si>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</si>
  <si>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</si>
  <si>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</si>
  <si>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</si>
  <si>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</si>
  <si>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</si>
  <si>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</si>
  <si>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</si>
  <si>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</si>
  <si>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</si>
  <si>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</si>
  <si>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</si>
  <si>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</si>
  <si>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</si>
  <si>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</si>
  <si>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</si>
  <si>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</si>
  <si>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</si>
  <si>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</si>
  <si>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</si>
  <si>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</si>
  <si>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</si>
  <si>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</si>
  <si>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</si>
  <si>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</si>
  <si>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</si>
  <si>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</si>
  <si>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</si>
  <si>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</si>
  <si>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</si>
  <si>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</si>
  <si>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</si>
  <si>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</si>
  <si>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</si>
  <si>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</si>
  <si>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</si>
  <si>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</si>
  <si>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</si>
  <si>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</si>
  <si>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</si>
  <si>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</si>
  <si>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</si>
  <si>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</si>
  <si>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</si>
  <si>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</si>
  <si>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</si>
  <si>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</si>
  <si>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</si>
  <si>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</si>
  <si>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</si>
  <si>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</si>
  <si>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</si>
  <si>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</si>
  <si>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</si>
  <si>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</si>
  <si>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</si>
  <si>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</si>
  <si>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</si>
  <si>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</si>
  <si>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</si>
  <si>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</si>
  <si>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</si>
  <si>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</si>
  <si>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</si>
  <si>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</si>
  <si>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</si>
  <si>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</si>
  <si>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</si>
  <si>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</si>
  <si>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</si>
  <si>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</si>
  <si>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</si>
  <si>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</si>
  <si>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</si>
  <si>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</si>
  <si>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</si>
  <si>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</si>
  <si>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</si>
  <si>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</si>
  <si>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</si>
  <si>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</si>
  <si>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</si>
  <si>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</si>
  <si>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</si>
  <si>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</si>
  <si>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</si>
  <si>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</si>
  <si>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</si>
  <si>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</si>
  <si>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</si>
  <si>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</si>
  <si>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</si>
  <si>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</si>
  <si>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</si>
  <si>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</si>
  <si>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</si>
  <si>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</si>
  <si>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</si>
  <si>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</si>
  <si>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</si>
  <si>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</si>
  <si>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</si>
  <si>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</si>
  <si>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</si>
  <si>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</si>
  <si>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</si>
  <si>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</si>
  <si>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</si>
  <si>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</si>
  <si>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</si>
  <si>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</si>
  <si>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</si>
  <si>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</si>
  <si>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</si>
  <si>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</si>
  <si>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</si>
  <si>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</si>
  <si>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</si>
  <si>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</si>
  <si>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</si>
  <si>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</si>
  <si>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</si>
  <si>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</si>
  <si>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</si>
  <si>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</si>
  <si>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</si>
  <si>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</si>
  <si>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</si>
  <si>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</si>
  <si>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</si>
  <si>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</si>
  <si>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</si>
  <si>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</si>
  <si>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</si>
  <si>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</si>
  <si>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</si>
  <si>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</si>
  <si>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</si>
  <si>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</si>
  <si>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</si>
  <si>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</si>
  <si>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</si>
  <si>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</si>
  <si>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</si>
  <si>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</si>
  <si>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</si>
  <si>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</si>
  <si>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</si>
  <si>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</si>
  <si>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</si>
  <si>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</si>
  <si>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</si>
  <si>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</si>
  <si>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</si>
  <si>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</si>
  <si>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</si>
  <si>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</si>
  <si>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</si>
  <si>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</si>
  <si>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</si>
  <si>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</si>
  <si>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</si>
  <si>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</si>
  <si>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</si>
  <si>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</si>
  <si>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</si>
  <si>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</si>
  <si>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</si>
  <si>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</si>
  <si>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</si>
  <si>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</si>
  <si>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</si>
  <si>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</si>
  <si>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</si>
  <si>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</si>
  <si>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</si>
  <si>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</si>
  <si>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</si>
  <si>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</si>
  <si>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</si>
  <si>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</si>
  <si>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</si>
  <si>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</si>
  <si>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</si>
  <si>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</si>
  <si>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</si>
  <si>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</si>
  <si>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</si>
  <si>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</si>
  <si>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</si>
  <si>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</si>
  <si>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</si>
  <si>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</si>
  <si>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</si>
  <si>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</si>
  <si>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</si>
  <si>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</si>
  <si>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</si>
  <si>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</si>
  <si>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</si>
  <si>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</si>
  <si>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</si>
  <si>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</si>
  <si>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</si>
  <si>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</si>
  <si>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</si>
  <si>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</si>
  <si>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</si>
  <si>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</si>
  <si>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</si>
  <si>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</si>
  <si>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</si>
  <si>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</si>
  <si>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</si>
  <si>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</si>
  <si>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</si>
  <si>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</si>
  <si>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</si>
  <si>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</si>
  <si>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</si>
  <si>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</si>
  <si>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</si>
  <si>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</si>
  <si>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</si>
  <si>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</si>
  <si>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</si>
  <si>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</si>
  <si>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</si>
  <si>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</si>
  <si>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</si>
  <si>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</si>
  <si>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</si>
  <si>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</si>
  <si>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</si>
  <si>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</si>
  <si>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</si>
  <si>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</si>
  <si>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</si>
  <si>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</si>
  <si>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</si>
  <si>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</si>
  <si>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</si>
  <si>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</si>
  <si>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</si>
  <si>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</si>
  <si>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</si>
  <si>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</si>
  <si>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</si>
  <si>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</si>
  <si>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</si>
  <si>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</si>
  <si>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</si>
  <si>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</si>
  <si>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</si>
  <si>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</si>
  <si>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</si>
  <si>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</si>
  <si>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</si>
  <si>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</si>
  <si>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</si>
  <si>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</si>
  <si>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</si>
  <si>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</si>
  <si>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</si>
  <si>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</si>
  <si>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</si>
  <si>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</si>
  <si>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</si>
  <si>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</si>
  <si>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</si>
  <si>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</si>
  <si>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</si>
  <si>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</si>
  <si>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</si>
  <si>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</si>
  <si>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</si>
  <si>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</si>
  <si>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</si>
  <si>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</si>
  <si>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</si>
  <si>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</si>
  <si>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</si>
  <si>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</si>
  <si>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</si>
  <si>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</si>
  <si>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</si>
  <si>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</si>
  <si>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</si>
  <si>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</si>
  <si>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</si>
  <si>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</si>
  <si>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</si>
  <si>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</si>
  <si>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</si>
  <si>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</si>
  <si>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</si>
  <si>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</si>
  <si>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</si>
  <si>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</si>
  <si>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</si>
  <si>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</si>
  <si>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</si>
  <si>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</si>
  <si>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</si>
  <si>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</si>
  <si>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</si>
  <si>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</si>
  <si>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</si>
  <si>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</si>
  <si>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</si>
  <si>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</si>
  <si>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</si>
  <si>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</si>
  <si>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</si>
  <si>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</si>
  <si>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</si>
  <si>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</si>
  <si>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</si>
  <si>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</si>
  <si>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</si>
  <si>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</si>
  <si>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</si>
  <si>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</si>
  <si>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</si>
  <si>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</si>
  <si>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</si>
  <si>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</si>
  <si>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</si>
  <si>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</si>
  <si>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</si>
  <si>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</si>
  <si>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</si>
  <si>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</si>
  <si>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</si>
  <si>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</si>
  <si>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</si>
  <si>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</si>
  <si>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</si>
  <si>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</si>
  <si>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</si>
  <si>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</si>
  <si>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</si>
  <si>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</si>
  <si>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</si>
  <si>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</si>
  <si>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</si>
  <si>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</si>
  <si>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</si>
  <si>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</si>
  <si>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</si>
  <si>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</si>
  <si>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</si>
  <si>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</si>
  <si>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</si>
  <si>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</si>
  <si>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</si>
  <si>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</si>
  <si>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</si>
  <si>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</si>
  <si>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</si>
  <si>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</si>
  <si>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</si>
  <si>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</si>
  <si>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</si>
  <si>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</si>
  <si>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</si>
  <si>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</si>
  <si>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</si>
  <si>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</si>
  <si>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</si>
  <si>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</si>
  <si>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</si>
  <si>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</si>
  <si>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</si>
  <si>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</si>
  <si>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</si>
  <si>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</si>
  <si>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</si>
  <si>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</si>
  <si>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</si>
  <si>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</si>
  <si>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</si>
  <si>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</si>
  <si>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</si>
  <si>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</si>
  <si>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</si>
  <si>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</si>
  <si>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</si>
  <si>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</si>
  <si>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</si>
  <si>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</si>
  <si>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</si>
  <si>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</si>
  <si>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</si>
  <si>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</si>
  <si>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</si>
  <si>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</si>
  <si>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</si>
  <si>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</si>
  <si>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</si>
  <si>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</si>
  <si>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</si>
  <si>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</si>
  <si>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</si>
  <si>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</si>
  <si>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</si>
  <si>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</si>
  <si>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</si>
  <si>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</si>
  <si>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</si>
  <si>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</si>
  <si>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</si>
  <si>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</si>
  <si>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</si>
  <si>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</si>
  <si>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</si>
  <si>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</si>
  <si>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</si>
  <si>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</si>
  <si>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</si>
  <si>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</si>
  <si>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</si>
  <si>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</si>
  <si>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</si>
  <si>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</si>
  <si>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</si>
  <si>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</si>
  <si>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</si>
  <si>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</si>
  <si>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</si>
  <si>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</si>
  <si>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</si>
  <si>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</si>
  <si>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</si>
  <si>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</si>
  <si>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</si>
  <si>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</si>
  <si>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</si>
  <si>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</si>
  <si>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</si>
  <si>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</si>
  <si>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</si>
  <si>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</si>
  <si>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</si>
  <si>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</si>
  <si>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</si>
  <si>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</si>
  <si>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</si>
  <si>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</si>
  <si>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</si>
  <si>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</si>
  <si>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</si>
  <si>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</si>
  <si>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</si>
  <si>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</si>
  <si>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</si>
  <si>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</si>
  <si>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</si>
  <si>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</si>
  <si>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</si>
  <si>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</si>
  <si>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</si>
  <si>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</si>
  <si>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</si>
  <si>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</si>
  <si>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</si>
  <si>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</si>
  <si>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</si>
  <si>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</si>
  <si>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</si>
  <si>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</si>
  <si>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</si>
  <si>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</si>
  <si>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</si>
  <si>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</si>
  <si>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</si>
  <si>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</si>
  <si>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</si>
  <si>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</si>
  <si>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</si>
  <si>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</si>
  <si>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</si>
  <si>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</si>
  <si>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</si>
  <si>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</si>
  <si>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</si>
  <si>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</si>
  <si>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</si>
  <si>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</si>
  <si>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</si>
  <si>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</si>
  <si>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</si>
  <si>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</si>
  <si>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</si>
  <si>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</si>
  <si>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</si>
  <si>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</si>
  <si>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</si>
  <si>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</si>
  <si>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</si>
  <si>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</si>
  <si>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</si>
  <si>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</si>
  <si>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</si>
  <si>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</si>
  <si>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</si>
  <si>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</si>
  <si>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</si>
  <si>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</si>
  <si>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</si>
  <si>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</si>
  <si>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</si>
  <si>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</si>
  <si>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</si>
  <si>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</si>
  <si>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</si>
  <si>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</si>
  <si>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</si>
  <si>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</si>
  <si>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</si>
  <si>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</si>
  <si>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</si>
  <si>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</si>
  <si>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</si>
  <si>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</si>
  <si>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</si>
  <si>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</si>
  <si>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</si>
  <si>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</si>
  <si>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</si>
  <si>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</si>
  <si>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</si>
  <si>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</si>
  <si>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</si>
  <si>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</si>
  <si>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</si>
  <si>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</si>
  <si>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</si>
  <si>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</si>
  <si>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</si>
  <si>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</si>
  <si>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</si>
  <si>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</si>
  <si>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</si>
  <si>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</si>
  <si>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</si>
  <si>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</si>
  <si>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</si>
  <si>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</si>
  <si>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</si>
  <si>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</si>
  <si>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</si>
  <si>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</si>
  <si>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</si>
  <si>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</si>
  <si>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</si>
  <si>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</si>
  <si>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</si>
  <si>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</si>
  <si>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</si>
  <si>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</si>
  <si>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</si>
  <si>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</si>
  <si>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</si>
  <si>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</si>
  <si>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</si>
  <si>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</si>
  <si>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</si>
  <si>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</si>
  <si>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</si>
  <si>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</si>
  <si>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</si>
  <si>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</si>
  <si>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</si>
  <si>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</si>
  <si>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</si>
  <si>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</si>
  <si>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</si>
  <si>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</si>
  <si>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</si>
  <si>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</si>
  <si>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</si>
  <si>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</si>
  <si>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</si>
  <si>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</si>
  <si>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</si>
  <si>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</si>
  <si>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</si>
  <si>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</si>
  <si>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</si>
  <si>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</si>
  <si>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</si>
  <si>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</si>
  <si>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</si>
  <si>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</si>
  <si>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</si>
  <si>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</si>
  <si>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</si>
  <si>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</si>
  <si>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</si>
  <si>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</si>
  <si>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</si>
  <si>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</si>
  <si>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</si>
  <si>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</si>
  <si>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</si>
  <si>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</si>
  <si>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</si>
  <si>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</si>
  <si>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</si>
  <si>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</si>
  <si>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</si>
  <si>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</si>
  <si>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</si>
  <si>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</si>
  <si>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</si>
  <si>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</si>
  <si>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</si>
  <si>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</si>
  <si>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</si>
  <si>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</si>
  <si>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</si>
  <si>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</si>
  <si>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</si>
  <si>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</si>
  <si>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</si>
  <si>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</si>
  <si>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</si>
  <si>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</si>
  <si>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</si>
  <si>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</si>
  <si>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</si>
  <si>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</si>
  <si>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</si>
  <si>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</si>
  <si>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</si>
  <si>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</si>
  <si>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</si>
  <si>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</si>
  <si>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</si>
  <si>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</si>
  <si>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</si>
  <si>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</si>
  <si>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</si>
  <si>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</si>
  <si>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</si>
  <si>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</si>
  <si>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</si>
  <si>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</si>
  <si>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</si>
  <si>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</si>
  <si>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</si>
  <si>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</si>
  <si>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</si>
  <si>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</si>
  <si>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</si>
  <si>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</si>
  <si>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</si>
  <si>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</si>
  <si>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</si>
  <si>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</si>
  <si>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</si>
  <si>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</si>
  <si>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</si>
  <si>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</si>
  <si>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</si>
  <si>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</si>
  <si>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</si>
  <si>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</si>
  <si>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</si>
  <si>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</si>
  <si>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</si>
  <si>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</si>
  <si>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</si>
  <si>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</si>
  <si>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</si>
  <si>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</si>
  <si>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</si>
  <si>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</si>
  <si>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</si>
  <si>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</si>
  <si>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</si>
  <si>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</si>
  <si>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</si>
  <si>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</si>
  <si>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</si>
  <si>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</si>
  <si>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</si>
  <si>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</si>
  <si>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</si>
  <si>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</si>
  <si>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</si>
  <si>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</si>
  <si>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</si>
  <si>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</si>
  <si>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</si>
  <si>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</si>
  <si>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</si>
  <si>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</si>
  <si>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</si>
  <si>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</si>
  <si>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</si>
  <si>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</si>
  <si>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</si>
  <si>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</si>
  <si>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</si>
  <si>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</si>
  <si>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</si>
  <si>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</si>
  <si>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</si>
  <si>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</si>
  <si>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</si>
  <si>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</si>
  <si>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</si>
  <si>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</si>
  <si>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</si>
  <si>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</si>
  <si>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</si>
  <si>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</si>
  <si>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</si>
  <si>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</si>
  <si>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</si>
  <si>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</si>
  <si>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</si>
  <si>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</si>
  <si>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</si>
  <si>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</si>
  <si>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</si>
  <si>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</si>
  <si>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</si>
  <si>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</si>
  <si>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</si>
  <si>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</si>
  <si>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</si>
  <si>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</si>
  <si>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</si>
  <si>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</si>
  <si>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</si>
  <si>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</si>
  <si>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</si>
  <si>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</si>
  <si>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</si>
  <si>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</si>
  <si>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</si>
  <si>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</si>
  <si>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</si>
  <si>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</si>
  <si>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</si>
  <si>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</si>
  <si>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</si>
  <si>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</si>
  <si>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</si>
  <si>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</si>
  <si>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</si>
  <si>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</si>
  <si>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</si>
  <si>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</si>
  <si>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</si>
  <si>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</si>
  <si>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</si>
  <si>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</si>
  <si>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</si>
  <si>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</si>
  <si>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</si>
  <si>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</si>
  <si>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</si>
  <si>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</si>
  <si>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</si>
  <si>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</si>
  <si>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</si>
  <si>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</si>
  <si>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</si>
  <si>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</si>
  <si>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</si>
  <si>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</si>
  <si>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</si>
  <si>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</si>
  <si>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</si>
  <si>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</si>
  <si>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</si>
  <si>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</si>
  <si>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</si>
  <si>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</si>
  <si>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</si>
  <si>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</si>
  <si>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</si>
  <si>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</si>
  <si>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</si>
  <si>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</si>
  <si>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</si>
  <si>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</si>
  <si>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</si>
  <si>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</si>
  <si>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</si>
  <si>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</si>
  <si>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</si>
  <si>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</si>
  <si>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</si>
  <si>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</si>
  <si>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</si>
  <si>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</si>
  <si>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</si>
  <si>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</si>
  <si>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</si>
  <si>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</si>
  <si>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</si>
  <si>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</si>
  <si>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</si>
  <si>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</si>
  <si>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</si>
  <si>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</si>
  <si>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</si>
  <si>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</si>
  <si>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</si>
  <si>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</si>
  <si>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</si>
  <si>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</si>
  <si>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</si>
  <si>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</si>
  <si>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</si>
  <si>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</si>
  <si>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</si>
  <si>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</si>
  <si>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</si>
  <si>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</si>
  <si>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</si>
  <si>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</si>
  <si>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</si>
  <si>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</si>
  <si>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</si>
  <si>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</si>
  <si>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</si>
  <si>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</si>
  <si>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</si>
  <si>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</si>
  <si>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</si>
  <si>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</si>
  <si>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</si>
  <si>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</si>
  <si>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</si>
  <si>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</si>
  <si>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</si>
  <si>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</si>
  <si>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</si>
  <si>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</si>
  <si>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</si>
  <si>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</si>
  <si>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</si>
  <si>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</si>
  <si>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</si>
  <si>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</si>
  <si>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</si>
  <si>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</si>
  <si>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</si>
  <si>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</si>
  <si>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</si>
  <si>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</si>
  <si>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</si>
  <si>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</si>
  <si>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</si>
  <si>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</si>
  <si>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</si>
  <si>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</si>
  <si>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</si>
  <si>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</si>
  <si>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</si>
  <si>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</si>
  <si>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</si>
  <si>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</si>
  <si>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</si>
  <si>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</si>
  <si>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</si>
  <si>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</si>
  <si>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</si>
  <si>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</si>
  <si>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</si>
  <si>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</si>
  <si>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</si>
  <si>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</si>
  <si>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</si>
  <si>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</si>
  <si>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</si>
  <si>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</si>
  <si>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</si>
  <si>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</si>
  <si>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</si>
  <si>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</si>
  <si>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</si>
  <si>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</si>
  <si>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</si>
  <si>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</si>
  <si>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</si>
  <si>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</si>
  <si>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</si>
  <si>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</si>
  <si>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</si>
  <si>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</si>
  <si>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</si>
  <si>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</si>
  <si>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</si>
  <si>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</si>
  <si>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</si>
  <si>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</si>
  <si>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</si>
  <si>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</si>
  <si>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</si>
  <si>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</si>
  <si>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</si>
  <si>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</si>
  <si>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</si>
  <si>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</si>
  <si>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</si>
  <si>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</si>
  <si>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</si>
  <si>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</si>
  <si>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</si>
  <si>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</si>
  <si>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</si>
  <si>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</si>
  <si>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</si>
  <si>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</si>
  <si>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</si>
  <si>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</si>
  <si>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</si>
  <si>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</si>
  <si>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</si>
  <si>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</si>
  <si>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</si>
  <si>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</si>
  <si>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</si>
  <si>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</si>
  <si>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</si>
  <si>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</si>
  <si>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</si>
  <si>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</si>
  <si>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</si>
  <si>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</si>
  <si>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</si>
  <si>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</si>
  <si>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</si>
  <si>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</si>
  <si>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</si>
  <si>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</si>
  <si>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</si>
  <si>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</si>
  <si>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</si>
  <si>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</si>
  <si>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</si>
  <si>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</si>
  <si>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</si>
  <si>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</si>
  <si>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</si>
  <si>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</si>
  <si>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</si>
  <si>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</si>
  <si>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</si>
  <si>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</si>
  <si>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</si>
  <si>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</si>
  <si>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</si>
  <si>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</si>
  <si>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</si>
  <si>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</si>
  <si>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</si>
  <si>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</si>
  <si>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</si>
  <si>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</si>
  <si>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</si>
  <si>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</si>
  <si>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</si>
  <si>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</si>
  <si>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</si>
  <si>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</si>
  <si>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</si>
  <si>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</si>
  <si>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</si>
  <si>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</si>
  <si>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</si>
  <si>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</si>
  <si>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</si>
  <si>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</si>
  <si>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</si>
  <si>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</si>
  <si>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</si>
  <si>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</si>
  <si>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</si>
  <si>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</si>
  <si>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</si>
  <si>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</si>
  <si>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</si>
  <si>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</si>
  <si>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</si>
  <si>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</si>
  <si>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</si>
  <si>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</si>
  <si>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</si>
  <si>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</si>
  <si>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</si>
  <si>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</si>
  <si>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</si>
  <si>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</si>
  <si>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</si>
  <si>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</si>
  <si>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</si>
  <si>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</si>
  <si>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</si>
  <si>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</si>
  <si>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</si>
  <si>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</si>
  <si>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</si>
  <si>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</si>
  <si>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</si>
  <si>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</si>
  <si>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</si>
  <si>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</si>
  <si>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</si>
  <si>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</si>
  <si>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</si>
  <si>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</si>
  <si>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</si>
  <si>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</si>
  <si>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</si>
  <si>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</si>
  <si>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</si>
  <si>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</si>
  <si>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</si>
  <si>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</si>
  <si>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</si>
  <si>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</si>
  <si>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</si>
  <si>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</si>
  <si>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</si>
  <si>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</si>
  <si>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</si>
  <si>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</si>
  <si>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</si>
  <si>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</si>
  <si>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</si>
  <si>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</si>
  <si>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</si>
  <si>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</si>
  <si>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</si>
  <si>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</si>
  <si>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</si>
  <si>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</si>
  <si>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</si>
  <si>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</si>
  <si>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</si>
  <si>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</si>
  <si>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</si>
  <si>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</si>
  <si>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</si>
  <si>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</si>
  <si>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</si>
  <si>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</si>
  <si>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</si>
  <si>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</si>
  <si>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</si>
  <si>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</si>
  <si>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</si>
  <si>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</si>
  <si>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</si>
  <si>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</si>
  <si>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</si>
  <si>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</si>
  <si>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</si>
  <si>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</si>
  <si>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</si>
  <si>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</si>
  <si>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</si>
  <si>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</si>
  <si>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</si>
  <si>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</si>
  <si>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</si>
  <si>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</si>
  <si>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</si>
  <si>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</si>
  <si>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</si>
  <si>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</si>
  <si>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</si>
  <si>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</si>
  <si>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</si>
  <si>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</si>
  <si>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</si>
  <si>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</si>
  <si>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</si>
  <si>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</si>
  <si>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</si>
  <si>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</si>
  <si>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</si>
  <si>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</si>
  <si>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</si>
  <si>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</si>
  <si>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</si>
  <si>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</si>
  <si>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</si>
  <si>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</si>
  <si>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</si>
  <si>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</si>
  <si>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</si>
  <si>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</si>
  <si>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</si>
  <si>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</si>
  <si>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</si>
  <si>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</si>
  <si>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</si>
  <si>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</si>
  <si>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</si>
  <si>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</si>
  <si>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</si>
  <si>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</si>
  <si>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</si>
  <si>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</si>
  <si>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</si>
  <si>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</si>
  <si>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</si>
  <si>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</si>
  <si>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</si>
  <si>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</si>
  <si>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</si>
  <si>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</si>
  <si>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</si>
  <si>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</si>
  <si>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</si>
  <si>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</si>
  <si>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</si>
  <si>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</si>
  <si>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</si>
  <si>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</si>
  <si>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</si>
  <si>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</si>
  <si>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</si>
  <si>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</si>
  <si>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</si>
  <si>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</si>
  <si>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</si>
  <si>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</si>
  <si>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</si>
  <si>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</si>
  <si>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</si>
  <si>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</si>
  <si>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</si>
  <si>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</si>
  <si>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</si>
  <si>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</si>
  <si>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</si>
  <si>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</si>
  <si>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</si>
  <si>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</si>
  <si>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</si>
  <si>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</si>
  <si>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</si>
  <si>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</si>
  <si>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</si>
  <si>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</si>
  <si>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</si>
  <si>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</si>
  <si>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</si>
  <si>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</si>
  <si>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</si>
  <si>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</si>
  <si>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</si>
  <si>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</si>
  <si>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</si>
  <si>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</si>
  <si>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</si>
  <si>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</si>
  <si>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</si>
  <si>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</si>
  <si>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</si>
  <si>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</si>
  <si>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</si>
  <si>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</si>
  <si>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</si>
  <si>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</si>
  <si>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</si>
  <si>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</si>
  <si>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</si>
  <si>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</si>
  <si>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</si>
  <si>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</si>
  <si>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</si>
  <si>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</si>
  <si>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</si>
  <si>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</si>
  <si>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</si>
  <si>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</si>
  <si>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</si>
  <si>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</si>
  <si>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</si>
  <si>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</si>
  <si>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</si>
  <si>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</si>
  <si>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</si>
  <si>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</si>
  <si>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</si>
  <si>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</si>
  <si>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</si>
  <si>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</si>
  <si>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</si>
  <si>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</si>
  <si>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</si>
  <si>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</si>
  <si>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</si>
  <si>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</si>
  <si>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</si>
  <si>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</si>
  <si>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</si>
  <si>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</si>
  <si>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</si>
  <si>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</si>
  <si>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</si>
  <si>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</si>
  <si>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</si>
  <si>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</si>
  <si>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</si>
  <si>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</si>
  <si>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</si>
  <si>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</si>
  <si>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</si>
  <si>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</si>
  <si>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</si>
  <si>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</si>
  <si>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</si>
  <si>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</si>
  <si>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</si>
  <si>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</si>
  <si>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</si>
  <si>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</si>
  <si>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</si>
  <si>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</si>
  <si>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</si>
  <si>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</si>
  <si>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</si>
  <si>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</si>
  <si>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</si>
  <si>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</si>
  <si>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</si>
  <si>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</si>
  <si>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</si>
  <si>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</si>
  <si>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</si>
  <si>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</si>
  <si>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</si>
  <si>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</si>
  <si>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</si>
  <si>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</si>
  <si>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</si>
  <si>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</si>
  <si>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</si>
  <si>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</si>
  <si>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</si>
  <si>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</si>
  <si>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</si>
  <si>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</si>
  <si>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</si>
  <si>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</si>
  <si>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</si>
  <si>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</si>
  <si>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</si>
  <si>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</si>
  <si>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</si>
  <si>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</si>
  <si>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</si>
  <si>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</si>
  <si>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</si>
  <si>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</si>
  <si>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</si>
  <si>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</si>
  <si>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</si>
  <si>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</si>
  <si>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</si>
  <si>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</si>
  <si>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</si>
  <si>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</si>
  <si>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</si>
  <si>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</si>
  <si>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</si>
  <si>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</si>
  <si>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</si>
  <si>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</si>
  <si>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</si>
  <si>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</si>
  <si>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</si>
  <si>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</si>
  <si>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</si>
  <si>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</si>
  <si>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</si>
  <si>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</si>
  <si>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</si>
  <si>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</si>
  <si>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</si>
  <si>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</si>
  <si>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</si>
  <si>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</si>
  <si>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</si>
  <si>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</si>
  <si>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</si>
  <si>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</si>
  <si>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</si>
  <si>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</si>
  <si>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</si>
  <si>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</si>
  <si>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</si>
  <si>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</si>
  <si>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</si>
  <si>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</si>
  <si>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</si>
  <si>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</si>
  <si>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</si>
  <si>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</si>
  <si>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</si>
  <si>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</si>
  <si>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</si>
  <si>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</si>
  <si>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</si>
  <si>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</si>
  <si>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</si>
  <si>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</si>
  <si>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</si>
  <si>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</si>
  <si>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</si>
  <si>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</si>
  <si>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</si>
  <si>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</si>
  <si>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</si>
  <si>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</si>
  <si>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</si>
  <si>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</si>
  <si>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</si>
  <si>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</si>
  <si>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</si>
  <si>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</si>
  <si>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</si>
  <si>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</si>
  <si>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</si>
  <si>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</si>
  <si>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</si>
  <si>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</si>
  <si>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</si>
  <si>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</si>
  <si>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</si>
  <si>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</si>
  <si>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</si>
  <si>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</si>
  <si>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</si>
  <si>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</si>
  <si>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</si>
  <si>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</si>
  <si>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</si>
  <si>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</si>
  <si>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</si>
  <si>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</si>
  <si>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</si>
  <si>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</si>
  <si>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</si>
  <si>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</si>
  <si>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</si>
  <si>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</si>
  <si>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</si>
  <si>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</si>
  <si>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</si>
  <si>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</si>
  <si>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</si>
  <si>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</si>
  <si>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</si>
  <si>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</si>
  <si>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</si>
  <si>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</si>
  <si>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</si>
  <si>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</si>
  <si>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</si>
  <si>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</si>
  <si>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</si>
  <si>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</si>
  <si>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</si>
  <si>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</si>
  <si>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</si>
  <si>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</si>
  <si>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</si>
  <si>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</si>
  <si>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</si>
  <si>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</si>
  <si>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</si>
  <si>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</si>
  <si>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</si>
  <si>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</si>
  <si>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</si>
  <si>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</si>
  <si>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</si>
  <si>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</si>
  <si>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</si>
  <si>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</si>
  <si>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</si>
  <si>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</si>
  <si>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</si>
  <si>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</si>
  <si>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</si>
  <si>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</si>
  <si>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</si>
  <si>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</si>
  <si>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</si>
  <si>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</si>
  <si>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</si>
  <si>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</si>
  <si>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</si>
  <si>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</si>
  <si>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</si>
  <si>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</si>
  <si>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</si>
  <si>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</si>
  <si>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</si>
  <si>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</si>
  <si>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</si>
  <si>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</si>
  <si>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</si>
  <si>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</si>
  <si>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</si>
  <si>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</si>
  <si>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</si>
  <si>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</si>
  <si>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</si>
  <si>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</si>
  <si>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</si>
  <si>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</si>
  <si>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</si>
  <si>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</si>
  <si>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</si>
  <si>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</si>
  <si>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</si>
  <si>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</si>
  <si>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</si>
  <si>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</si>
  <si>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</si>
  <si>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</si>
  <si>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</si>
  <si>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</si>
  <si>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</si>
  <si>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</si>
  <si>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</si>
  <si>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</si>
  <si>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</si>
  <si>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</si>
  <si>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</si>
  <si>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</si>
  <si>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</si>
  <si>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</si>
  <si>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</si>
  <si>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</si>
  <si>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</si>
  <si>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</si>
  <si>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</si>
  <si>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</si>
  <si>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</si>
  <si>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</si>
  <si>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</si>
  <si>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</si>
  <si>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</si>
  <si>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</si>
  <si>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</si>
  <si>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</si>
  <si>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</si>
  <si>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</si>
  <si>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</si>
  <si>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</si>
  <si>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</si>
  <si>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</si>
  <si>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</si>
  <si>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</si>
  <si>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</si>
  <si>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</si>
  <si>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</si>
  <si>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</si>
  <si>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</si>
  <si>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</si>
  <si>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</si>
  <si>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</si>
  <si>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</si>
  <si>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</si>
  <si>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</si>
  <si>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</si>
  <si>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</si>
  <si>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</si>
  <si>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</si>
  <si>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</si>
  <si>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</si>
  <si>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</si>
  <si>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</si>
  <si>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</si>
  <si>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</si>
  <si>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</si>
  <si>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</si>
  <si>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</si>
  <si>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</si>
  <si>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</si>
  <si>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</si>
  <si>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</si>
  <si>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</si>
  <si>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</si>
  <si>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</si>
  <si>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</si>
  <si>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</si>
  <si>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</si>
  <si>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</si>
  <si>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</si>
  <si>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</si>
  <si>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</si>
  <si>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</si>
  <si>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</si>
  <si>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</si>
  <si>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</si>
  <si>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</si>
  <si>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</si>
  <si>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</si>
  <si>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</si>
  <si>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</si>
  <si>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</si>
  <si>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</si>
  <si>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</si>
  <si>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</si>
  <si>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</si>
  <si>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</si>
  <si>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</si>
  <si>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</si>
  <si>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</si>
  <si>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</si>
  <si>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</si>
  <si>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</si>
  <si>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</si>
  <si>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</si>
  <si>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</si>
  <si>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</si>
  <si>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</si>
  <si>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</si>
  <si>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</si>
  <si>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</si>
  <si>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</si>
  <si>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</si>
  <si>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</si>
  <si>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</si>
  <si>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</si>
  <si>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</si>
  <si>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</si>
  <si>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</si>
  <si>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</si>
  <si>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</si>
  <si>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</si>
  <si>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</si>
  <si>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</si>
  <si>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</si>
  <si>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</si>
  <si>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</si>
  <si>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</si>
  <si>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</si>
  <si>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</si>
  <si>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</si>
  <si>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</si>
  <si>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</si>
  <si>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</si>
  <si>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</si>
  <si>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</si>
  <si>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</si>
  <si>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</si>
  <si>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</si>
  <si>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</si>
  <si>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</si>
  <si>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</si>
  <si>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</si>
  <si>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</si>
  <si>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</si>
  <si>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</si>
  <si>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</si>
  <si>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</si>
  <si>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</si>
  <si>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</si>
  <si>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</si>
  <si>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</si>
  <si>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</si>
  <si>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</si>
  <si>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</si>
  <si>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</si>
  <si>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</si>
  <si>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</si>
  <si>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</si>
  <si>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</si>
  <si>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</si>
  <si>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</si>
  <si>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</si>
  <si>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</si>
  <si>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</si>
  <si>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</si>
  <si>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</si>
  <si>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</si>
  <si>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</si>
  <si>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</si>
  <si>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</si>
  <si>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</si>
  <si>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</si>
  <si>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</si>
  <si>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</si>
  <si>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</si>
  <si>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</si>
  <si>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</si>
  <si>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</si>
  <si>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</si>
  <si>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</si>
  <si>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</si>
  <si>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</si>
  <si>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</si>
  <si>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</si>
  <si>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</si>
  <si>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</si>
  <si>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</si>
  <si>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</si>
  <si>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</si>
  <si>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</si>
  <si>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</si>
  <si>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</si>
  <si>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</si>
  <si>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</si>
  <si>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</si>
  <si>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</si>
  <si>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</si>
  <si>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</si>
  <si>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</si>
  <si>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</si>
  <si>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</si>
  <si>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</si>
  <si>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</si>
  <si>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</si>
  <si>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</si>
  <si>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</si>
  <si>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</si>
  <si>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</si>
  <si>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</si>
  <si>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</si>
  <si>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</si>
  <si>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</si>
  <si>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</si>
  <si>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</si>
  <si>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</si>
  <si>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</si>
  <si>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</si>
  <si>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</si>
  <si>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</si>
  <si>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</si>
  <si>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</si>
  <si>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</si>
  <si>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</si>
  <si>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</si>
  <si>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</si>
  <si>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</si>
  <si>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</si>
  <si>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</si>
  <si>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</si>
  <si>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</si>
  <si>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</si>
  <si>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</si>
  <si>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</si>
  <si>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</si>
  <si>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</si>
  <si>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</si>
  <si>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</si>
  <si>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</si>
  <si>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</si>
  <si>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</si>
  <si>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</si>
  <si>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</si>
  <si>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</si>
  <si>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</si>
  <si>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</si>
  <si>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</si>
  <si>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</si>
  <si>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</si>
  <si>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</si>
  <si>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</si>
  <si>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</si>
  <si>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</si>
  <si>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</si>
  <si>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</si>
  <si>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</si>
  <si>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</si>
  <si>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</si>
  <si>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</si>
  <si>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</si>
  <si>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</si>
  <si>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</si>
  <si>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</si>
  <si>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</si>
  <si>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</si>
  <si>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</si>
  <si>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</si>
  <si>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</si>
  <si>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</si>
  <si>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</si>
  <si>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</si>
  <si>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</si>
  <si>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</si>
  <si>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</si>
  <si>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</si>
  <si>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</si>
  <si>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</si>
  <si>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</si>
  <si>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</si>
  <si>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</si>
  <si>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</si>
  <si>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</si>
  <si>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</si>
  <si>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</si>
  <si>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</si>
  <si>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</si>
  <si>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</si>
  <si>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</si>
  <si>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</si>
  <si>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</si>
  <si>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</si>
  <si>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</si>
  <si>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</si>
  <si>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</si>
  <si>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</si>
  <si>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</si>
  <si>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</si>
  <si>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</si>
  <si>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</si>
  <si>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</si>
  <si>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</si>
  <si>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</si>
  <si>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</si>
  <si>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</si>
  <si>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</si>
  <si>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</si>
  <si>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</si>
  <si>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</si>
  <si>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</si>
  <si>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</si>
  <si>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</si>
  <si>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</si>
  <si>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</si>
  <si>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</si>
  <si>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</si>
  <si>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</si>
  <si>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</si>
  <si>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</si>
  <si>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</si>
  <si>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</si>
  <si>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</si>
  <si>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</si>
  <si>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</si>
  <si>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</si>
  <si>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</si>
  <si>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</si>
  <si>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</si>
  <si>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</si>
  <si>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</si>
  <si>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</si>
  <si>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</si>
  <si>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</si>
  <si>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</si>
  <si>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</si>
  <si>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</si>
  <si>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</si>
  <si>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</si>
  <si>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</si>
  <si>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</si>
  <si>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</si>
  <si>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</si>
  <si>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</si>
  <si>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</si>
  <si>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</si>
  <si>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</si>
  <si>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</si>
  <si>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</si>
  <si>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</si>
  <si>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</si>
  <si>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</si>
  <si>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</si>
  <si>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</si>
  <si>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</si>
  <si>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</si>
  <si>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</si>
  <si>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</si>
  <si>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</si>
  <si>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</si>
  <si>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</si>
  <si>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</si>
  <si>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</si>
  <si>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</si>
  <si>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</si>
  <si>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</si>
  <si>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</si>
  <si>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</si>
  <si>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</si>
  <si>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</si>
  <si>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</si>
  <si>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</si>
  <si>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</si>
  <si>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</si>
  <si>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</si>
  <si>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</si>
  <si>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</si>
  <si>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</si>
  <si>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</si>
  <si>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</si>
  <si>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</si>
  <si>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</si>
  <si>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</si>
  <si>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</si>
  <si>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</si>
  <si>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</si>
  <si>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</si>
  <si>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</si>
  <si>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</si>
  <si>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</si>
  <si>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</si>
  <si>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</si>
  <si>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</si>
  <si>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</si>
  <si>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</si>
  <si>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</si>
  <si>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</si>
  <si>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</si>
  <si>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</si>
  <si>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</si>
  <si>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</si>
  <si>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</si>
  <si>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</si>
  <si>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</si>
  <si>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</si>
  <si>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</si>
  <si>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</si>
  <si>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</si>
  <si>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</si>
  <si>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</si>
  <si>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</si>
  <si>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</si>
  <si>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</si>
  <si>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</si>
  <si>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</si>
  <si>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</si>
  <si>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</si>
  <si>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</si>
  <si>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</si>
  <si>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</si>
  <si>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</si>
  <si>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</si>
  <si>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</si>
  <si>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</si>
  <si>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</si>
  <si>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</si>
  <si>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</si>
  <si>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</si>
  <si>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</si>
  <si>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</si>
  <si>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</si>
  <si>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</si>
  <si>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</si>
  <si>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</si>
  <si>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</si>
  <si>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</si>
  <si>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</si>
  <si>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</si>
  <si>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</si>
  <si>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</si>
  <si>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</si>
  <si>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</si>
  <si>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</si>
  <si>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</si>
  <si>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</si>
  <si>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</si>
  <si>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</si>
  <si>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</si>
  <si>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</si>
  <si>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</si>
  <si>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</si>
  <si>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</si>
  <si>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</si>
  <si>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</si>
  <si>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</si>
  <si>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</si>
  <si>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</si>
  <si>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</si>
  <si>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</si>
  <si>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</si>
  <si>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</si>
  <si>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</si>
  <si>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</si>
  <si>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</si>
  <si>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</si>
  <si>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</si>
  <si>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</si>
  <si>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</si>
  <si>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</si>
  <si>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</si>
  <si>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</si>
  <si>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</si>
  <si>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</si>
  <si>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</si>
  <si>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</si>
  <si>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</si>
  <si>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</si>
  <si>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</si>
  <si>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</si>
  <si>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</si>
  <si>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</si>
  <si>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</si>
  <si>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</si>
  <si>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</si>
  <si>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</si>
  <si>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</si>
  <si>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</si>
  <si>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</si>
  <si>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</si>
  <si>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</si>
  <si>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</si>
  <si>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</si>
  <si>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</si>
  <si>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</si>
  <si>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</si>
  <si>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</si>
  <si>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</si>
  <si>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</si>
  <si>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</si>
  <si>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</si>
  <si>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</si>
  <si>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</si>
  <si>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</si>
  <si>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</si>
  <si>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</si>
  <si>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</si>
  <si>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</si>
  <si>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</si>
  <si>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</si>
  <si>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</si>
  <si>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</si>
  <si>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</si>
  <si>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</si>
  <si>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</si>
  <si>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</si>
  <si>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</si>
  <si>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</si>
  <si>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</si>
  <si>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</si>
  <si>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</si>
  <si>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</si>
  <si>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</si>
  <si>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</si>
  <si>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</si>
  <si>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</si>
  <si>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</si>
  <si>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</si>
  <si>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</si>
  <si>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</si>
  <si>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</si>
  <si>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</si>
  <si>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</si>
  <si>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</si>
  <si>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</si>
  <si>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</si>
  <si>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</si>
  <si>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</si>
  <si>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</si>
  <si>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</si>
  <si>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</si>
  <si>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</si>
  <si>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</si>
  <si>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</si>
  <si>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</si>
  <si>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</si>
  <si>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</si>
  <si>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</si>
  <si>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</si>
  <si>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</si>
  <si>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</si>
  <si>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</si>
  <si>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</si>
  <si>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</si>
  <si>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</si>
  <si>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</si>
  <si>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</si>
  <si>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</si>
  <si>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</si>
  <si>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</si>
  <si>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</si>
  <si>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</si>
  <si>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</si>
  <si>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</si>
  <si>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</si>
  <si>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</si>
  <si>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</si>
  <si>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</si>
  <si>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</si>
  <si>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</si>
  <si>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</si>
  <si>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</si>
  <si>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</si>
  <si>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</si>
  <si>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</si>
  <si>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</si>
  <si>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</si>
  <si>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</si>
  <si>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</si>
  <si>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</si>
  <si>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</si>
  <si>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</si>
  <si>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</si>
  <si>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</si>
  <si>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</si>
  <si>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</si>
  <si>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</si>
  <si>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</si>
  <si>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</si>
  <si>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</si>
  <si>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</si>
  <si>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</si>
  <si>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</si>
  <si>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</si>
  <si>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</si>
  <si>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</si>
  <si>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</si>
  <si>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</si>
  <si>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</si>
  <si>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</si>
  <si>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</si>
  <si>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</si>
  <si>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</si>
  <si>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</si>
  <si>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</si>
  <si>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</si>
  <si>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</si>
  <si>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</si>
  <si>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</si>
  <si>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</si>
  <si>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</si>
  <si>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</si>
  <si>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</si>
  <si>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</si>
  <si>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</si>
  <si>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</si>
  <si>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</si>
  <si>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</si>
  <si>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</si>
  <si>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</si>
  <si>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</si>
  <si>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</si>
  <si>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</si>
  <si>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</si>
  <si>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</si>
  <si>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</si>
  <si>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</si>
  <si>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</si>
  <si>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</si>
  <si>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</si>
  <si>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</si>
  <si>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</si>
  <si>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</si>
  <si>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</si>
  <si>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</si>
  <si>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</si>
  <si>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</si>
  <si>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</si>
  <si>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</si>
  <si>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</si>
  <si>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</si>
  <si>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</si>
  <si>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</si>
  <si>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</si>
  <si>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</si>
  <si>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</si>
  <si>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</si>
  <si>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</si>
  <si>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</si>
  <si>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</si>
  <si>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</si>
  <si>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</si>
  <si>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</si>
  <si>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</si>
  <si>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</si>
  <si>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</si>
  <si>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</si>
  <si>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</si>
  <si>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</si>
  <si>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</si>
  <si>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</si>
  <si>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</si>
  <si>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</si>
  <si>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</si>
  <si>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</si>
  <si>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</si>
  <si>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</si>
  <si>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</si>
  <si>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</si>
  <si>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</si>
  <si>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</si>
  <si>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</si>
  <si>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</si>
  <si>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</si>
  <si>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</si>
  <si>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</si>
  <si>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</si>
  <si>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</si>
  <si>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</si>
  <si>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</si>
  <si>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</si>
  <si>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</si>
  <si>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</si>
  <si>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</si>
  <si>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</si>
  <si>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</si>
  <si>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</si>
  <si>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</si>
  <si>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</si>
  <si>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</si>
  <si>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</si>
  <si>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</si>
  <si>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</si>
  <si>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</si>
  <si>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</si>
  <si>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</si>
  <si>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</si>
  <si>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</si>
  <si>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</si>
  <si>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</si>
  <si>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</si>
  <si>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</si>
  <si>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</si>
  <si>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</si>
  <si>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</si>
  <si>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</si>
  <si>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</si>
  <si>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</si>
  <si>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</si>
  <si>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</si>
  <si>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</si>
  <si>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</si>
  <si>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</si>
  <si>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</si>
  <si>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</si>
  <si>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</si>
  <si>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</si>
  <si>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</si>
  <si>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</si>
  <si>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</si>
  <si>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</si>
  <si>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</si>
  <si>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</si>
  <si>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</si>
  <si>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</si>
  <si>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</si>
  <si>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</si>
  <si>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</si>
  <si>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</si>
  <si>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</si>
  <si>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</si>
  <si>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</si>
  <si>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</si>
  <si>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</si>
  <si>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</si>
  <si>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</si>
  <si>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</si>
  <si>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</si>
  <si>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</si>
  <si>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</si>
  <si>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</si>
  <si>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</si>
  <si>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</si>
  <si>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</si>
  <si>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</si>
  <si>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</si>
  <si>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</si>
  <si>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</si>
  <si>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</si>
  <si>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</si>
  <si>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</si>
  <si>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</si>
  <si>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</si>
  <si>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</si>
  <si>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</si>
  <si>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</si>
  <si>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</si>
  <si>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</si>
  <si>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</si>
  <si>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</si>
  <si>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</si>
  <si>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</si>
  <si>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</si>
  <si>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</si>
  <si>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</si>
  <si>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</si>
  <si>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</si>
  <si>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</si>
  <si>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</si>
  <si>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</si>
  <si>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</si>
  <si>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</si>
  <si>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</si>
  <si>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</si>
  <si>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</si>
  <si>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</si>
  <si>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</si>
  <si>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</si>
  <si>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</si>
  <si>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</si>
  <si>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</si>
  <si>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</si>
  <si>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</si>
  <si>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</si>
  <si>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</si>
  <si>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</si>
  <si>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</si>
  <si>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</si>
  <si>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</si>
  <si>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</si>
  <si>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</si>
  <si>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</si>
  <si>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</si>
  <si>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</si>
  <si>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</si>
  <si>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</si>
  <si>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</si>
  <si>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</si>
  <si>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</si>
  <si>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</si>
  <si>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</si>
  <si>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</si>
  <si>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</si>
  <si>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</si>
  <si>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</si>
  <si>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</si>
  <si>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</si>
  <si>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</si>
  <si>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</si>
  <si>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</si>
  <si>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</si>
  <si>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</si>
  <si>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</si>
  <si>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</si>
  <si>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</si>
  <si>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</si>
  <si>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</si>
  <si>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</si>
  <si>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</si>
  <si>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</si>
  <si>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</si>
  <si>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</si>
  <si>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</si>
  <si>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</si>
  <si>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</si>
  <si>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</si>
  <si>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</si>
  <si>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</si>
  <si>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</si>
  <si>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</si>
  <si>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</si>
  <si>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</si>
  <si>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</si>
  <si>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</si>
  <si>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</si>
  <si>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</si>
  <si>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</si>
  <si>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</si>
  <si>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</si>
  <si>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</si>
  <si>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</si>
  <si>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</si>
  <si>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</si>
  <si>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</si>
  <si>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</si>
  <si>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</si>
  <si>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</si>
  <si>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</si>
  <si>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</si>
  <si>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</si>
  <si>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</si>
  <si>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</si>
  <si>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</si>
  <si>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</si>
  <si>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</si>
  <si>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</si>
  <si>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</si>
  <si>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</si>
  <si>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</si>
  <si>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</si>
  <si>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</si>
  <si>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</si>
  <si>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</si>
  <si>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</si>
  <si>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</si>
  <si>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</si>
  <si>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</si>
  <si>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</si>
  <si>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</si>
  <si>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</si>
  <si>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</si>
  <si>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</si>
  <si>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</si>
  <si>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</si>
  <si>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</si>
  <si>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</si>
  <si>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</si>
  <si>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</si>
  <si>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</si>
  <si>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</si>
  <si>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</si>
  <si>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</si>
  <si>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</si>
  <si>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</si>
  <si>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</si>
  <si>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</si>
  <si>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</si>
  <si>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</si>
  <si>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</si>
  <si>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</si>
  <si>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</si>
  <si>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</si>
  <si>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</si>
  <si>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</si>
  <si>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</si>
  <si>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</si>
  <si>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</si>
  <si>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</si>
  <si>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</si>
  <si>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</si>
  <si>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</si>
  <si>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</si>
  <si>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</si>
  <si>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</si>
  <si>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</si>
  <si>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</si>
  <si>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</si>
  <si>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</si>
  <si>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</si>
  <si>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</si>
  <si>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</si>
  <si>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</si>
  <si>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</si>
  <si>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</si>
  <si>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</si>
  <si>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</si>
  <si>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</si>
  <si>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</si>
  <si>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</si>
  <si>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</si>
  <si>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</si>
  <si>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</si>
  <si>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</si>
  <si>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</si>
  <si>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</si>
  <si>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</si>
  <si>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</si>
  <si>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</si>
  <si>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</si>
  <si>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</si>
  <si>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</si>
  <si>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</si>
  <si>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</si>
  <si>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</si>
  <si>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</si>
  <si>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</si>
  <si>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</si>
  <si>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</si>
  <si>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</si>
  <si>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</si>
  <si>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</si>
  <si>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</si>
  <si>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</si>
  <si>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</si>
  <si>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</si>
  <si>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</si>
  <si>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</si>
  <si>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</si>
  <si>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</si>
  <si>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</si>
  <si>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</si>
  <si>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</si>
  <si>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</si>
  <si>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</si>
  <si>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</si>
  <si>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</si>
  <si>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</si>
  <si>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</si>
  <si>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</si>
  <si>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</si>
  <si>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</si>
  <si>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</si>
  <si>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</si>
  <si>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</si>
  <si>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</si>
  <si>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</si>
  <si>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</si>
  <si>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</si>
  <si>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</si>
  <si>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</si>
  <si>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</si>
  <si>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</si>
  <si>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</si>
  <si>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</si>
  <si>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</si>
  <si>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</si>
  <si>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</si>
  <si>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</si>
  <si>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</si>
  <si>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</si>
  <si>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</si>
  <si>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</si>
  <si>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</si>
  <si>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</si>
  <si>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</si>
  <si>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</si>
  <si>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</si>
  <si>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</si>
  <si>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</si>
  <si>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</si>
  <si>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</si>
  <si>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</si>
  <si>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</si>
  <si>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</si>
  <si>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</si>
  <si>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</si>
  <si>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</si>
  <si>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</si>
  <si>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</si>
  <si>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</si>
  <si>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</si>
  <si>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</si>
  <si>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</si>
  <si>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</si>
  <si>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</si>
  <si>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</si>
  <si>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</si>
  <si>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</si>
  <si>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</si>
  <si>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</si>
  <si>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</si>
  <si>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</si>
  <si>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</si>
  <si>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</si>
  <si>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</si>
  <si>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</si>
  <si>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</si>
  <si>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</si>
  <si>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</si>
  <si>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</si>
  <si>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</si>
  <si>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</si>
  <si>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</si>
  <si>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</si>
  <si>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</si>
  <si>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</si>
  <si>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</si>
  <si>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</si>
  <si>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</si>
  <si>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</si>
  <si>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</si>
  <si>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</si>
  <si>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</si>
  <si>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</si>
  <si>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</si>
  <si>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</si>
  <si>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</si>
  <si>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</si>
  <si>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</si>
  <si>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</si>
  <si>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</si>
  <si>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</si>
  <si>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</si>
  <si>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</si>
  <si>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</si>
  <si>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</si>
  <si>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</si>
  <si>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</si>
  <si>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</si>
  <si>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</si>
  <si>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</si>
  <si>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</si>
  <si>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</si>
  <si>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</si>
  <si>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</si>
  <si>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</si>
  <si>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</si>
  <si>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</si>
  <si>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</si>
  <si>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</si>
  <si>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</si>
  <si>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</si>
  <si>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</si>
  <si>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</si>
  <si>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</si>
  <si>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</si>
  <si>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</si>
  <si>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</si>
  <si>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</si>
  <si>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</si>
  <si>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</si>
  <si>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</si>
  <si>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</si>
  <si>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</si>
  <si>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</si>
  <si>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</si>
  <si>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</si>
  <si>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</si>
  <si>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</si>
  <si>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</si>
  <si>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</si>
  <si>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</si>
  <si>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</si>
  <si>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</si>
  <si>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</si>
  <si>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</si>
  <si>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</si>
  <si>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</si>
  <si>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</si>
  <si>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</si>
  <si>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</si>
  <si>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</si>
  <si>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</si>
  <si>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</si>
  <si>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</si>
  <si>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</si>
  <si>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</si>
  <si>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</si>
  <si>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</si>
  <si>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</si>
  <si>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</si>
  <si>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</si>
  <si>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</si>
  <si>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</si>
  <si>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</si>
  <si>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</si>
  <si>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</si>
  <si>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</si>
  <si>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</si>
  <si>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</si>
  <si>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</si>
  <si>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</si>
  <si>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</si>
  <si>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</si>
  <si>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</si>
  <si>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</si>
  <si>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</si>
  <si>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</si>
  <si>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</si>
  <si>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</si>
  <si>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</si>
  <si>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</si>
  <si>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</si>
  <si>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</si>
  <si>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</si>
  <si>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</si>
  <si>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</si>
  <si>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</si>
  <si>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</si>
  <si>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</si>
  <si>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</si>
  <si>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</si>
  <si>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</si>
  <si>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</si>
  <si>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</si>
  <si>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</si>
  <si>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</si>
  <si>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</si>
  <si>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</si>
  <si>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</si>
  <si>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</si>
  <si>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</si>
  <si>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</si>
  <si>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</si>
  <si>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</si>
  <si>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</si>
  <si>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</si>
  <si>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</si>
  <si>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</si>
  <si>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</si>
  <si>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</si>
  <si>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</si>
  <si>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</si>
  <si>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</si>
  <si>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</si>
  <si>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</si>
  <si>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</si>
  <si>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</si>
  <si>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</si>
  <si>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</si>
  <si>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</si>
  <si>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</si>
  <si>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</si>
  <si>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</si>
  <si>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</si>
  <si>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</si>
  <si>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</si>
  <si>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</si>
  <si>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</si>
  <si>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</si>
  <si>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</si>
  <si>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</si>
  <si>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</si>
  <si>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</si>
  <si>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</si>
  <si>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</si>
  <si>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</si>
  <si>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</si>
  <si>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</si>
  <si>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</si>
  <si>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</si>
  <si>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</si>
  <si>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</si>
  <si>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</si>
  <si>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</si>
  <si>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</si>
  <si>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</si>
  <si>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</si>
  <si>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</si>
  <si>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</si>
  <si>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</si>
  <si>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</si>
  <si>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</si>
  <si>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</si>
  <si>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</si>
  <si>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</si>
  <si>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</si>
  <si>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</si>
  <si>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</si>
  <si>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</si>
  <si>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</si>
  <si>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</si>
  <si>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</si>
  <si>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</si>
  <si>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</si>
  <si>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</si>
  <si>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</si>
  <si>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</si>
  <si>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</si>
  <si>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</si>
  <si>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</si>
  <si>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</si>
  <si>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</si>
  <si>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</si>
  <si>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</si>
  <si>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</si>
  <si>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</si>
  <si>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</si>
  <si>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</si>
  <si>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</si>
  <si>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</si>
  <si>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</si>
  <si>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</si>
  <si>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</si>
  <si>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</si>
  <si>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</si>
  <si>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</si>
  <si>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</si>
  <si>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</si>
  <si>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</si>
  <si>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</si>
  <si>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</si>
  <si>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</si>
  <si>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</si>
  <si>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</si>
  <si>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</si>
  <si>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</si>
  <si>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</si>
  <si>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</si>
  <si>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</si>
  <si>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</si>
  <si>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</si>
  <si>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</si>
  <si>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</si>
  <si>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</si>
  <si>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</si>
  <si>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</si>
  <si>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</si>
  <si>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</si>
  <si>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</si>
  <si>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</si>
  <si>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</si>
  <si>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</si>
  <si>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</si>
  <si>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</si>
  <si>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</si>
  <si>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</si>
  <si>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</si>
  <si>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</si>
  <si>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</si>
  <si>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</si>
  <si>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</si>
  <si>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</si>
  <si>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</si>
  <si>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</si>
  <si>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</si>
  <si>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</si>
  <si>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</si>
  <si>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</si>
  <si>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</si>
  <si>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</si>
  <si>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</si>
  <si>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</si>
  <si>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</si>
  <si>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</si>
  <si>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</si>
  <si>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</si>
  <si>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</si>
  <si>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</si>
  <si>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</si>
  <si>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</si>
  <si>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</si>
  <si>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</si>
  <si>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</si>
  <si>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</si>
  <si>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</si>
  <si>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</si>
  <si>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</si>
  <si>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</si>
  <si>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</si>
  <si>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</si>
  <si>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</si>
  <si>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</si>
  <si>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</si>
  <si>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</si>
  <si>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</si>
  <si>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</si>
  <si>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</si>
  <si>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</si>
  <si>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</si>
  <si>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</si>
  <si>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</si>
  <si>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</si>
  <si>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</si>
  <si>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</si>
  <si>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</si>
  <si>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</si>
  <si>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</si>
  <si>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</si>
  <si>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</si>
  <si>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</si>
  <si>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</si>
  <si>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</si>
  <si>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</si>
  <si>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</si>
  <si>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</si>
  <si>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</si>
  <si>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</si>
  <si>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</si>
  <si>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</si>
  <si>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</si>
  <si>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</si>
  <si>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</si>
  <si>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</si>
  <si>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</si>
  <si>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</si>
  <si>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</si>
  <si>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</si>
  <si>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</si>
  <si>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</si>
  <si>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</si>
  <si>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</si>
  <si>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</si>
  <si>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</si>
  <si>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</si>
  <si>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</si>
  <si>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</si>
  <si>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</si>
  <si>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</si>
  <si>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</si>
  <si>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</si>
  <si>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</si>
  <si>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</si>
  <si>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</si>
  <si>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</si>
  <si>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</si>
  <si>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</si>
  <si>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</si>
  <si>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</si>
  <si>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</si>
  <si>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</si>
  <si>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</si>
  <si>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</si>
  <si>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</si>
  <si>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</si>
  <si>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</si>
  <si>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</si>
  <si>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</si>
  <si>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</si>
  <si>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</si>
  <si>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</si>
  <si>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</si>
  <si>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</si>
  <si>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</si>
  <si>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</si>
  <si>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</si>
  <si>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</si>
  <si>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</si>
  <si>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</si>
  <si>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</si>
  <si>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</si>
  <si>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</si>
  <si>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</si>
  <si>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</si>
  <si>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</si>
  <si>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</si>
  <si>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</si>
  <si>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</si>
  <si>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</si>
  <si>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</si>
  <si>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</si>
  <si>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</si>
  <si>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</si>
  <si>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</si>
  <si>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</si>
  <si>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</si>
  <si>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</si>
  <si>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</si>
  <si>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</si>
  <si>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</si>
  <si>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</si>
  <si>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</si>
  <si>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</si>
  <si>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</si>
  <si>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</si>
  <si>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</si>
  <si>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</si>
  <si>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</si>
  <si>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</si>
  <si>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</si>
  <si>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</si>
  <si>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</si>
  <si>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</si>
  <si>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</si>
  <si>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</si>
  <si>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</si>
  <si>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</si>
  <si>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</si>
  <si>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</si>
  <si>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</si>
  <si>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</si>
  <si>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</si>
  <si>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</si>
  <si>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</si>
  <si>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</si>
  <si>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</si>
  <si>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</si>
  <si>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</si>
  <si>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</si>
  <si>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</si>
  <si>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</si>
  <si>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</si>
  <si>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</si>
  <si>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</si>
  <si>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</si>
  <si>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</si>
  <si>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</si>
  <si>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</si>
  <si>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</si>
  <si>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</si>
  <si>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</si>
  <si>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</si>
  <si>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</si>
  <si>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</si>
  <si>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</si>
  <si>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</si>
  <si>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</si>
  <si>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</si>
  <si>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</si>
  <si>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</si>
  <si>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</si>
  <si>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</si>
  <si>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</si>
  <si>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</si>
  <si>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</si>
  <si>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</si>
  <si>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</si>
  <si>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</si>
  <si>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</si>
  <si>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</si>
  <si>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</si>
  <si>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</si>
  <si>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</si>
  <si>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</si>
  <si>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</si>
  <si>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</si>
  <si>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</si>
  <si>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</si>
  <si>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</si>
  <si>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</si>
  <si>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</si>
  <si>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</si>
  <si>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</si>
  <si>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</si>
  <si>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</si>
  <si>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</si>
  <si>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</si>
  <si>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</si>
  <si>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</si>
  <si>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</si>
  <si>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</si>
  <si>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</si>
  <si>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</si>
  <si>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</si>
  <si>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</si>
  <si>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</si>
  <si>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</si>
  <si>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</si>
  <si>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</si>
  <si>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</si>
  <si>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</si>
  <si>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</si>
  <si>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</si>
  <si>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</si>
  <si>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</si>
  <si>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</si>
  <si>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</si>
  <si>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</si>
  <si>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</si>
  <si>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</si>
  <si>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</si>
  <si>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</si>
  <si>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</si>
  <si>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</si>
  <si>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</si>
  <si>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</si>
  <si>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</si>
  <si>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</si>
  <si>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</si>
  <si>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</si>
  <si>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</si>
  <si>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</si>
  <si>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</si>
  <si>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</si>
  <si>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</si>
  <si>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</si>
  <si>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</si>
  <si>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</si>
  <si>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</si>
  <si>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</si>
  <si>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</si>
  <si>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</si>
  <si>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</si>
  <si>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</si>
  <si>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</si>
  <si>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</si>
  <si>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</si>
  <si>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</si>
  <si>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</si>
  <si>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</si>
  <si>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</si>
  <si>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</si>
  <si>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</si>
  <si>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</si>
  <si>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</si>
  <si>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</si>
  <si>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</si>
  <si>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</si>
  <si>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</si>
  <si>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</si>
  <si>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</si>
  <si>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</si>
  <si>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</si>
  <si>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</si>
  <si>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</si>
  <si>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</si>
  <si>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</si>
  <si>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</si>
  <si>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</si>
  <si>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</si>
  <si>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</si>
  <si>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</si>
  <si>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</si>
  <si>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</si>
  <si>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</si>
  <si>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</si>
  <si>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</si>
  <si>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</si>
  <si>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</si>
  <si>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</si>
  <si>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</si>
  <si>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</si>
  <si>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</si>
  <si>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</si>
  <si>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</si>
  <si>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</si>
  <si>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</si>
  <si>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</si>
  <si>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</si>
  <si>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</si>
  <si>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</si>
  <si>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</si>
  <si>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</si>
  <si>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</si>
  <si>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</si>
  <si>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</si>
  <si>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</si>
  <si>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</si>
  <si>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</si>
  <si>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</si>
  <si>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</si>
  <si>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</si>
  <si>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</si>
  <si>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</si>
  <si>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</si>
  <si>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</si>
  <si>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</si>
  <si>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</si>
  <si>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</si>
  <si>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</si>
  <si>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</si>
  <si>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</si>
  <si>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</si>
  <si>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</si>
  <si>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</si>
  <si>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</si>
  <si>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</si>
  <si>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</si>
  <si>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</si>
  <si>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</si>
  <si>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</si>
  <si>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</si>
  <si>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</si>
  <si>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</si>
  <si>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</si>
  <si>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</si>
  <si>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</si>
  <si>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</si>
  <si>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</si>
  <si>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</si>
  <si>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</si>
  <si>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</si>
  <si>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</si>
  <si>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</si>
  <si>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</si>
  <si>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</si>
  <si>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</si>
  <si>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</si>
  <si>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</si>
  <si>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</si>
  <si>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</si>
  <si>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</si>
  <si>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</si>
  <si>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</si>
  <si>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</si>
  <si>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</si>
  <si>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</si>
  <si>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</si>
  <si>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</si>
  <si>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</si>
  <si>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</si>
  <si>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</si>
  <si>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</si>
  <si>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</si>
  <si>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</si>
  <si>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</si>
  <si>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</si>
  <si>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</si>
  <si>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</si>
  <si>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</si>
  <si>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</si>
  <si>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</si>
  <si>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</si>
  <si>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</si>
  <si>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</si>
  <si>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</si>
  <si>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</si>
  <si>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</si>
  <si>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</si>
  <si>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</si>
  <si>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</si>
  <si>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</si>
  <si>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</si>
  <si>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</si>
  <si>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</si>
  <si>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</si>
  <si>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</si>
  <si>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</si>
  <si>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</si>
  <si>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</si>
  <si>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</si>
  <si>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</si>
  <si>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</si>
  <si>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</si>
  <si>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</si>
  <si>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</si>
  <si>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</si>
  <si>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</si>
  <si>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</si>
  <si>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</si>
  <si>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</si>
  <si>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</si>
  <si>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</si>
  <si>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</si>
  <si>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</si>
  <si>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</si>
  <si>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</si>
  <si>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</si>
  <si>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</si>
  <si>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</si>
  <si>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</si>
  <si>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</si>
  <si>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</si>
  <si>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</si>
  <si>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</si>
  <si>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</si>
  <si>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</si>
  <si>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</si>
  <si>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</si>
  <si>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</si>
  <si>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</si>
  <si>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</si>
  <si>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</si>
  <si>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</si>
  <si>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</si>
  <si>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</si>
  <si>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</si>
  <si>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</si>
  <si>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</si>
  <si>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</si>
  <si>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</si>
  <si>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</si>
  <si>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</si>
  <si>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</si>
  <si>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</si>
  <si>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</si>
  <si>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</si>
  <si>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</si>
  <si>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</si>
  <si>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</si>
  <si>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</si>
  <si>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</si>
  <si>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</si>
  <si>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</si>
  <si>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</si>
  <si>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</si>
  <si>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</si>
  <si>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</si>
  <si>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</si>
  <si>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</si>
  <si>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</si>
  <si>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</si>
  <si>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</si>
  <si>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</si>
  <si>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</si>
  <si>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</si>
  <si>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</si>
  <si>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</si>
  <si>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</si>
  <si>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</si>
  <si>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</si>
  <si>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</si>
  <si>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</si>
  <si>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</si>
  <si>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</si>
  <si>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</si>
  <si>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</si>
  <si>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</si>
  <si>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</si>
  <si>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</si>
  <si>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</si>
  <si>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</si>
  <si>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</si>
  <si>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</si>
  <si>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</si>
  <si>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</si>
  <si>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</si>
  <si>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</si>
  <si>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</si>
  <si>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</si>
  <si>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</si>
  <si>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</si>
  <si>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</si>
  <si>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</si>
  <si>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</si>
  <si>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</si>
  <si>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</si>
  <si>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</si>
  <si>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</si>
  <si>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</si>
  <si>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</si>
  <si>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</si>
  <si>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</si>
  <si>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</si>
  <si>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</si>
  <si>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</si>
  <si>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</si>
  <si>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</si>
  <si>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</si>
  <si>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</si>
  <si>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</si>
  <si>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</si>
  <si>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</si>
  <si>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</si>
  <si>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</si>
  <si>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</si>
  <si>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</si>
  <si>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</si>
  <si>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</si>
  <si>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</si>
  <si>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</si>
  <si>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</si>
  <si>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</si>
  <si>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</si>
  <si>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</si>
  <si>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</si>
  <si>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</si>
  <si>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</si>
  <si>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</si>
  <si>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</si>
  <si>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</si>
  <si>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</si>
  <si>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</si>
  <si>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</si>
  <si>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</si>
  <si>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</si>
  <si>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</si>
  <si>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</si>
  <si>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</si>
  <si>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</si>
  <si>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</si>
  <si>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</si>
  <si>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</si>
  <si>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</si>
  <si>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</si>
  <si>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</si>
  <si>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</si>
  <si>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</si>
  <si>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</si>
  <si>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</si>
  <si>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</si>
  <si>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</si>
  <si>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</si>
  <si>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</si>
  <si>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</si>
  <si>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</si>
  <si>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</si>
  <si>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</si>
  <si>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</si>
  <si>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</si>
  <si>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</si>
  <si>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</si>
  <si>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</si>
  <si>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</si>
  <si>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</si>
  <si>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</si>
  <si>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</si>
  <si>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</si>
  <si>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</si>
  <si>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</si>
  <si>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</si>
  <si>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</si>
  <si>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</si>
  <si>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</si>
  <si>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</si>
  <si>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</si>
  <si>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</si>
  <si>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</si>
  <si>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</si>
  <si>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</si>
  <si>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</si>
  <si>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</si>
  <si>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</si>
  <si>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</si>
  <si>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</si>
  <si>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</si>
  <si>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</si>
  <si>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</si>
  <si>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</si>
  <si>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</si>
  <si>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</si>
  <si>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</si>
  <si>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</si>
  <si>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</si>
  <si>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</si>
  <si>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</si>
  <si>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</si>
  <si>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</si>
  <si>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</si>
  <si>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</si>
  <si>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</si>
  <si>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</si>
  <si>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</si>
  <si>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</si>
  <si>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</si>
  <si>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</si>
  <si>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</si>
  <si>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</si>
  <si>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</si>
  <si>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</si>
  <si>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</si>
  <si>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</si>
  <si>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</si>
  <si>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</si>
  <si>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</si>
  <si>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</si>
  <si>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</si>
  <si>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</si>
  <si>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</si>
  <si>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</si>
  <si>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</si>
  <si>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</si>
  <si>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</si>
  <si>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</si>
  <si>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</si>
  <si>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</si>
  <si>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</si>
  <si>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</si>
  <si>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</si>
  <si>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</si>
  <si>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</si>
  <si>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</si>
  <si>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</si>
  <si>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</si>
  <si>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</si>
  <si>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</si>
  <si>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</si>
  <si>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</si>
  <si>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</si>
  <si>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</si>
  <si>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</si>
  <si>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</si>
  <si>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</si>
  <si>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</si>
  <si>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</si>
  <si>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</si>
  <si>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</si>
  <si>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</si>
  <si>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</si>
  <si>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</si>
  <si>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</si>
  <si>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</si>
  <si>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</si>
  <si>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</si>
  <si>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</si>
  <si>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</si>
  <si>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</si>
  <si>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</si>
  <si>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</si>
  <si>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</si>
  <si>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</si>
  <si>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</si>
  <si>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</si>
  <si>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</si>
  <si>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</si>
  <si>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</si>
  <si>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</si>
  <si>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</si>
  <si>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</si>
  <si>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</si>
  <si>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</si>
  <si>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</si>
  <si>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</si>
  <si>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</si>
  <si>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</si>
  <si>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</si>
  <si>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</si>
  <si>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</si>
  <si>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</si>
  <si>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</si>
  <si>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</si>
  <si>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</si>
  <si>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</si>
  <si>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</si>
  <si>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</si>
  <si>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</si>
  <si>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</si>
  <si>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</si>
  <si>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</si>
  <si>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</si>
  <si>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</si>
  <si>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</si>
  <si>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</si>
  <si>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</si>
  <si>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</si>
  <si>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</si>
  <si>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</si>
  <si>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</si>
  <si>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</si>
  <si>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</si>
  <si>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</si>
  <si>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</si>
  <si>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</si>
  <si>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</si>
  <si>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</si>
  <si>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</si>
  <si>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</si>
  <si>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</si>
  <si>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</si>
  <si>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</si>
  <si>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</si>
  <si>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</si>
  <si>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</si>
  <si>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</si>
  <si>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</si>
  <si>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</si>
  <si>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</si>
  <si>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</si>
  <si>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</si>
  <si>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</si>
  <si>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</si>
  <si>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</si>
  <si>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</si>
  <si>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</si>
  <si>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</si>
  <si>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</si>
  <si>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</si>
  <si>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</si>
  <si>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</si>
  <si>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</si>
  <si>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</si>
  <si>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</si>
  <si>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</si>
  <si>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</si>
  <si>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</si>
  <si>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</si>
  <si>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</si>
  <si>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</si>
  <si>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</si>
  <si>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</si>
  <si>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</si>
  <si>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</si>
  <si>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</si>
  <si>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</si>
  <si>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</si>
  <si>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</si>
  <si>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</si>
  <si>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</si>
  <si>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</si>
  <si>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</si>
  <si>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</si>
  <si>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</si>
  <si>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</si>
  <si>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</si>
  <si>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</si>
  <si>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</si>
  <si>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</si>
  <si>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</si>
  <si>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</si>
  <si>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</si>
  <si>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</si>
  <si>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</si>
  <si>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</si>
  <si>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</si>
  <si>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</si>
  <si>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</si>
  <si>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</si>
  <si>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</si>
  <si>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</si>
  <si>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</si>
  <si>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</si>
  <si>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</si>
  <si>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</si>
  <si>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</si>
  <si>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</si>
  <si>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</si>
  <si>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</si>
  <si>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</si>
  <si>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</si>
  <si>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</si>
  <si>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</si>
  <si>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</si>
  <si>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</si>
  <si>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</si>
  <si>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</si>
  <si>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</si>
  <si>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</si>
  <si>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</si>
  <si>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</si>
  <si>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</si>
  <si>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</si>
  <si>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</si>
  <si>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</si>
  <si>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</si>
  <si>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</si>
  <si>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</si>
  <si>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</si>
  <si>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</si>
  <si>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</si>
  <si>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</si>
  <si>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</si>
  <si>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</si>
  <si>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</si>
  <si>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</si>
  <si>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</si>
  <si>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</si>
  <si>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</si>
  <si>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</si>
  <si>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</si>
  <si>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</si>
  <si>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</si>
  <si>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</si>
  <si>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</si>
  <si>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</si>
  <si>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</si>
  <si>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</si>
  <si>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</si>
  <si>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</si>
  <si>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</si>
  <si>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</si>
  <si>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</si>
  <si>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</si>
  <si>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</si>
  <si>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</si>
  <si>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</si>
  <si>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</si>
  <si>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</si>
  <si>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</si>
  <si>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</si>
  <si>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</si>
  <si>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</si>
  <si>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</si>
  <si>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</si>
  <si>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</si>
  <si>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</si>
  <si>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</si>
  <si>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</si>
  <si>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</si>
  <si>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</si>
  <si>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</si>
  <si>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</si>
  <si>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</si>
  <si>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</si>
  <si>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</si>
  <si>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</si>
  <si>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</si>
  <si>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</si>
  <si>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</si>
  <si>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</si>
  <si>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</si>
  <si>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</si>
  <si>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</si>
  <si>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</si>
  <si>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</si>
  <si>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</si>
  <si>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</si>
  <si>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</si>
  <si>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</si>
  <si>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</si>
  <si>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</si>
  <si>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</si>
  <si>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</si>
  <si>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</si>
  <si>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</si>
  <si>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</si>
  <si>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</si>
  <si>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</si>
  <si>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</si>
  <si>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</si>
  <si>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</si>
  <si>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</si>
  <si>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</si>
  <si>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</si>
  <si>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</si>
  <si>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</si>
  <si>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</si>
  <si>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</si>
  <si>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</si>
  <si>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</si>
  <si>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</si>
  <si>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</si>
  <si>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</si>
  <si>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</si>
  <si>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</si>
  <si>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</si>
  <si>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</si>
  <si>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</si>
  <si>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</si>
  <si>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</si>
  <si>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</si>
  <si>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</si>
  <si>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</si>
  <si>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</si>
  <si>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</si>
  <si>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</si>
  <si>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</si>
  <si>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</si>
  <si>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</si>
  <si>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</si>
  <si>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</si>
  <si>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</si>
  <si>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</si>
  <si>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</si>
  <si>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</si>
  <si>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</si>
  <si>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</si>
  <si>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</si>
  <si>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</si>
  <si>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</si>
  <si>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</si>
  <si>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</si>
  <si>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</si>
  <si>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</si>
  <si>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</si>
  <si>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</si>
  <si>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</si>
  <si>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</si>
  <si>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</si>
  <si>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</si>
  <si>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</si>
  <si>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</si>
  <si>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</si>
  <si>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</si>
  <si>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</si>
  <si>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</si>
  <si>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</si>
  <si>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</si>
  <si>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</si>
  <si>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</si>
  <si>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</si>
  <si>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</si>
  <si>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</si>
  <si>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</si>
  <si>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</si>
  <si>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</si>
  <si>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</si>
  <si>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</si>
  <si>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</si>
  <si>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</si>
  <si>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</si>
  <si>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</si>
  <si>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</si>
  <si>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</si>
  <si>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</si>
  <si>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</si>
  <si>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</si>
  <si>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</si>
  <si>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</si>
  <si>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</si>
  <si>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</si>
  <si>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</si>
  <si>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</si>
  <si>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</si>
  <si>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</si>
  <si>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</si>
  <si>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</si>
  <si>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</si>
  <si>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</si>
  <si>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</si>
  <si>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</si>
  <si>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</si>
  <si>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</si>
  <si>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</si>
  <si>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</si>
  <si>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</si>
  <si>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</si>
  <si>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</si>
  <si>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</si>
  <si>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</si>
  <si>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</si>
  <si>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</si>
  <si>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</si>
  <si>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</si>
  <si>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</si>
  <si>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</si>
  <si>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</si>
  <si>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</si>
  <si>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</si>
  <si>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</si>
  <si>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</si>
  <si>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</si>
  <si>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</si>
  <si>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</si>
  <si>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</si>
  <si>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</si>
  <si>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</si>
  <si>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</si>
  <si>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</si>
  <si>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</si>
  <si>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</si>
  <si>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</si>
  <si>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</si>
  <si>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</si>
  <si>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</si>
  <si>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</si>
  <si>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</si>
  <si>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</si>
  <si>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</si>
  <si>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</si>
  <si>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</si>
  <si>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</si>
  <si>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</si>
  <si>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</si>
  <si>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</si>
  <si>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</si>
  <si>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</si>
  <si>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</si>
  <si>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</si>
  <si>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</si>
  <si>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</si>
  <si>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</si>
  <si>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</si>
  <si>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</si>
  <si>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</si>
  <si>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</si>
  <si>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</si>
  <si>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</si>
  <si>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</si>
  <si>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</si>
  <si>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</si>
  <si>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</si>
  <si>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</si>
  <si>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</si>
  <si>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</si>
  <si>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</si>
  <si>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</si>
  <si>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</si>
  <si>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</si>
  <si>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</si>
  <si>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</si>
  <si>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</si>
  <si>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</si>
  <si>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</si>
  <si>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</si>
  <si>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</si>
  <si>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</si>
  <si>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</si>
  <si>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</si>
  <si>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</si>
  <si>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</si>
  <si>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</si>
  <si>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</si>
  <si>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</si>
  <si>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</si>
  <si>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</si>
  <si>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</si>
  <si>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</si>
  <si>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</si>
  <si>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</si>
  <si>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</si>
  <si>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</si>
  <si>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</si>
  <si>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</si>
  <si>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</si>
  <si>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</si>
  <si>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</si>
  <si>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</si>
  <si>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</si>
  <si>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</si>
  <si>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</si>
  <si>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</si>
  <si>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</si>
  <si>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</si>
  <si>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</si>
  <si>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</si>
  <si>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</si>
  <si>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</si>
  <si>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</si>
  <si>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</si>
  <si>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</si>
  <si>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</si>
  <si>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</si>
  <si>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</si>
  <si>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</si>
  <si>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</si>
  <si>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</si>
  <si>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</si>
  <si>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</si>
  <si>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</si>
  <si>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</si>
  <si>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</si>
  <si>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</si>
  <si>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</si>
  <si>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</si>
  <si>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</si>
  <si>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</si>
  <si>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</si>
  <si>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</si>
  <si>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</si>
  <si>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</si>
  <si>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</si>
  <si>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</si>
  <si>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</si>
  <si>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</si>
  <si>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</si>
  <si>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</si>
  <si>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</si>
  <si>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</si>
  <si>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</si>
  <si>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</si>
  <si>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</si>
  <si>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</si>
  <si>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</si>
  <si>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</si>
  <si>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</si>
  <si>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</si>
  <si>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</si>
  <si>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</si>
  <si>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</si>
  <si>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</si>
  <si>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</si>
  <si>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</si>
  <si>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</si>
  <si>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</si>
  <si>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</si>
  <si>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</si>
  <si>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</si>
  <si>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</si>
  <si>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</si>
  <si>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</si>
  <si>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</si>
  <si>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</si>
  <si>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</si>
  <si>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</si>
  <si>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</si>
  <si>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</si>
  <si>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</si>
  <si>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</si>
  <si>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</si>
  <si>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</si>
  <si>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</si>
  <si>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</si>
  <si>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</si>
  <si>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</si>
  <si>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</si>
  <si>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</si>
  <si>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</si>
  <si>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</si>
  <si>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</si>
  <si>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</si>
  <si>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</si>
  <si>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</si>
  <si>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</si>
  <si>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</si>
  <si>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</si>
  <si>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</si>
  <si>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</si>
  <si>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</si>
  <si>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</si>
  <si>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</si>
  <si>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</si>
  <si>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</si>
  <si>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</si>
  <si>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</si>
  <si>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</si>
  <si>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</si>
  <si>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</si>
  <si>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</si>
  <si>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</si>
  <si>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</si>
  <si>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</si>
  <si>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</si>
  <si>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</si>
  <si>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</si>
  <si>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</si>
  <si>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</si>
  <si>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</si>
  <si>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</si>
  <si>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</si>
  <si>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</si>
  <si>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</si>
  <si>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</si>
  <si>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</si>
  <si>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</si>
  <si>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</si>
  <si>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</si>
  <si>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</si>
  <si>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</si>
  <si>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</si>
  <si>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</si>
  <si>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</si>
  <si>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</si>
  <si>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</si>
  <si>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</si>
  <si>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</si>
  <si>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</si>
  <si>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</si>
  <si>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</si>
  <si>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</si>
  <si>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</si>
  <si>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</si>
  <si>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</si>
  <si>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</si>
  <si>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</si>
  <si>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</si>
  <si>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</si>
  <si>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</si>
  <si>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</si>
  <si>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</si>
  <si>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</si>
  <si>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</si>
  <si>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</si>
  <si>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</si>
  <si>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</si>
  <si>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</si>
  <si>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</si>
  <si>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</si>
  <si>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</si>
  <si>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</si>
  <si>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</si>
  <si>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</si>
  <si>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</si>
  <si>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</si>
  <si>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</si>
  <si>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</si>
  <si>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</si>
  <si>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</si>
  <si>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</si>
  <si>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</si>
  <si>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</si>
  <si>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</si>
  <si>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</si>
  <si>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</si>
  <si>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</si>
  <si>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</si>
  <si>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</si>
  <si>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</si>
  <si>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</si>
  <si>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</si>
  <si>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</si>
  <si>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</si>
  <si>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</si>
  <si>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</si>
  <si>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</si>
  <si>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</si>
  <si>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</si>
  <si>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</si>
  <si>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</si>
  <si>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</si>
  <si>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</si>
  <si>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</si>
  <si>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</si>
  <si>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</si>
  <si>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</si>
  <si>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</si>
  <si>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</si>
  <si>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</si>
  <si>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</si>
  <si>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</si>
  <si>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</si>
  <si>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</si>
  <si>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</si>
  <si>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</si>
  <si>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</si>
  <si>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</si>
  <si>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</si>
  <si>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</si>
  <si>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</si>
  <si>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</si>
  <si>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</si>
  <si>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</si>
  <si>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</si>
  <si>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</si>
  <si>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</si>
  <si>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</si>
  <si>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</si>
  <si>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</si>
  <si>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</si>
  <si>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</si>
  <si>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</si>
  <si>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</si>
  <si>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</si>
  <si>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</si>
  <si>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</si>
  <si>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</si>
  <si>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</si>
  <si>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</si>
  <si>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</si>
  <si>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</si>
  <si>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</si>
  <si>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</si>
  <si>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</si>
  <si>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</si>
  <si>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</si>
  <si>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</si>
  <si>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</si>
  <si>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</si>
  <si>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</si>
  <si>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</si>
  <si>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</si>
  <si>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</si>
  <si>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</si>
  <si>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</si>
  <si>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</si>
  <si>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</si>
  <si>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</si>
  <si>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</si>
  <si>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</si>
  <si>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</si>
  <si>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</si>
  <si>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</si>
  <si>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</si>
  <si>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</si>
  <si>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</si>
  <si>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</si>
  <si>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</si>
  <si>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</si>
  <si>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</si>
  <si>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</si>
  <si>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</si>
  <si>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</si>
  <si>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</si>
  <si>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</si>
  <si>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</si>
  <si>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</si>
  <si>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</si>
  <si>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</si>
  <si>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</si>
  <si>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</si>
  <si>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</si>
  <si>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</si>
  <si>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</si>
  <si>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</si>
  <si>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</si>
  <si>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</si>
  <si>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</si>
  <si>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</si>
  <si>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</si>
  <si>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</si>
  <si>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</si>
  <si>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</si>
  <si>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</si>
  <si>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</si>
  <si>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</si>
  <si>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</si>
  <si>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</si>
  <si>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</si>
  <si>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</si>
  <si>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</si>
  <si>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</si>
  <si>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</si>
  <si>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</si>
  <si>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</si>
  <si>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</si>
  <si>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</si>
  <si>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</si>
  <si>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</si>
  <si>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</si>
  <si>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</si>
  <si>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</si>
  <si>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</si>
  <si>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</si>
  <si>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</si>
  <si>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</si>
  <si>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</si>
  <si>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</si>
  <si>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</si>
  <si>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</si>
  <si>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</si>
  <si>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</si>
  <si>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</si>
  <si>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</si>
  <si>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</si>
  <si>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</si>
  <si>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</si>
  <si>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</si>
  <si>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</si>
  <si>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</si>
  <si>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</si>
  <si>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</si>
  <si>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</si>
  <si>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</si>
  <si>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</si>
  <si>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</si>
  <si>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</si>
  <si>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</si>
  <si>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</si>
  <si>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</si>
  <si>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</si>
  <si>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</si>
  <si>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</si>
  <si>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</si>
  <si>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</si>
  <si>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</si>
  <si>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</si>
  <si>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</si>
  <si>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</si>
  <si>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</si>
  <si>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</si>
  <si>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</si>
  <si>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</si>
  <si>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</si>
  <si>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</si>
  <si>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</si>
  <si>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</si>
  <si>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</si>
  <si>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</si>
  <si>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</si>
  <si>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</si>
  <si>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</si>
  <si>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</si>
  <si>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</si>
  <si>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</si>
  <si>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</si>
  <si>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</si>
  <si>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</si>
  <si>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</si>
  <si>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</si>
  <si>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</si>
  <si>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</si>
  <si>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</si>
  <si>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</si>
  <si>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</si>
  <si>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</si>
  <si>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</si>
  <si>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</si>
  <si>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</si>
  <si>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</si>
  <si>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</si>
  <si>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</si>
  <si>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</si>
  <si>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</si>
  <si>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</si>
  <si>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</si>
  <si>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</si>
  <si>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</si>
  <si>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</si>
  <si>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</si>
  <si>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</si>
  <si>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</si>
  <si>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</si>
  <si>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</si>
  <si>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</si>
  <si>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</si>
  <si>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</si>
  <si>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</si>
  <si>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</si>
  <si>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</si>
  <si>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</si>
  <si>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</si>
  <si>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</si>
  <si>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</si>
  <si>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</si>
  <si>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</si>
  <si>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</si>
  <si>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</si>
  <si>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</si>
  <si>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</si>
  <si>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</si>
  <si>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</si>
  <si>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</si>
  <si>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</si>
  <si>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</si>
  <si>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</si>
  <si>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</si>
  <si>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</si>
  <si>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</si>
  <si>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</si>
  <si>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</si>
  <si>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</si>
  <si>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</si>
  <si>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</si>
  <si>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</si>
  <si>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</si>
  <si>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</si>
  <si>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</si>
  <si>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</si>
  <si>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</si>
  <si>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</si>
  <si>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</si>
  <si>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</si>
  <si>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</si>
  <si>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</si>
  <si>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</si>
  <si>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</si>
  <si>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</si>
  <si>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</si>
  <si>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</si>
  <si>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</si>
  <si>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</si>
  <si>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</si>
  <si>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</si>
  <si>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</si>
  <si>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</si>
  <si>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</si>
  <si>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</si>
  <si>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</si>
  <si>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</si>
  <si>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</si>
  <si>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</si>
  <si>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</si>
  <si>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</si>
  <si>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</si>
  <si>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</si>
  <si>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</si>
  <si>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</si>
  <si>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</si>
  <si>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</si>
  <si>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</si>
  <si>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</si>
  <si>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</si>
  <si>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</si>
  <si>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</si>
  <si>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</si>
  <si>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</si>
  <si>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</si>
  <si>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</si>
  <si>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</si>
  <si>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</si>
  <si>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</si>
  <si>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</si>
  <si>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</si>
  <si>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</si>
  <si>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</si>
  <si>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</si>
  <si>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</si>
  <si>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</si>
  <si>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</si>
  <si>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</si>
  <si>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</si>
  <si>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</si>
  <si>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</si>
  <si>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</si>
  <si>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</si>
  <si>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</si>
  <si>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</si>
  <si>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</si>
  <si>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</si>
  <si>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</si>
  <si>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</si>
  <si>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</si>
  <si>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</si>
  <si>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</si>
  <si>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</si>
  <si>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</si>
  <si>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</si>
  <si>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</si>
  <si>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</si>
  <si>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</si>
  <si>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</si>
  <si>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</si>
  <si>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</si>
  <si>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</si>
  <si>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</si>
  <si>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</si>
  <si>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</si>
  <si>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</si>
  <si>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</si>
  <si>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</si>
  <si>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</si>
  <si>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</si>
  <si>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</si>
  <si>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</si>
  <si>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</si>
  <si>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</si>
  <si>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</si>
  <si>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</si>
  <si>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</si>
  <si>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</si>
  <si>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</si>
  <si>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</si>
  <si>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</si>
  <si>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</si>
  <si>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</si>
  <si>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</si>
  <si>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</si>
  <si>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</si>
  <si>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</si>
  <si>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</si>
  <si>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</si>
  <si>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</si>
  <si>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</si>
  <si>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</si>
  <si>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</si>
  <si>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</si>
  <si>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</si>
  <si>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</si>
  <si>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</si>
  <si>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</si>
  <si>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</si>
  <si>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</si>
  <si>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</si>
  <si>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</si>
  <si>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</si>
  <si>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</si>
  <si>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</si>
  <si>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</si>
  <si>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</si>
  <si>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</si>
  <si>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</si>
  <si>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</si>
  <si>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</si>
  <si>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</si>
  <si>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</si>
  <si>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</si>
  <si>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</si>
  <si>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</si>
  <si>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</si>
  <si>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</si>
  <si>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</si>
  <si>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</si>
  <si>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</si>
  <si>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</si>
  <si>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</si>
  <si>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</si>
  <si>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</si>
  <si>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</si>
  <si>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</si>
  <si>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</si>
  <si>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</si>
  <si>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</si>
  <si>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</si>
  <si>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</si>
  <si>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</si>
  <si>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</si>
  <si>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</si>
  <si>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</si>
  <si>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</si>
  <si>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</si>
  <si>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</si>
  <si>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</si>
  <si>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</si>
  <si>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</si>
  <si>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</si>
  <si>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</si>
  <si>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</si>
  <si>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</si>
  <si>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</si>
  <si>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</si>
  <si>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</si>
  <si>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</si>
  <si>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</si>
  <si>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</si>
  <si>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</si>
  <si>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</si>
  <si>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</si>
  <si>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</si>
  <si>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</si>
  <si>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</si>
  <si>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</si>
  <si>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</si>
  <si>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</si>
  <si>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</si>
  <si>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</si>
  <si>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</si>
  <si>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</si>
  <si>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</si>
  <si>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</si>
  <si>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</si>
  <si>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</si>
  <si>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</si>
  <si>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</si>
  <si>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</si>
  <si>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</si>
  <si>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</si>
  <si>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</si>
  <si>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</si>
  <si>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</si>
  <si>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</si>
  <si>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</si>
  <si>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</si>
  <si>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</si>
  <si>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</si>
  <si>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</si>
  <si>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</si>
  <si>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</si>
  <si>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</si>
  <si>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</si>
  <si>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</si>
  <si>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</si>
  <si>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</si>
  <si>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</si>
  <si>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</si>
  <si>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</si>
  <si>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</si>
  <si>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</si>
  <si>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</si>
  <si>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</si>
  <si>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</si>
  <si>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</si>
  <si>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</si>
  <si>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</si>
  <si>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</si>
  <si>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</si>
  <si>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</si>
  <si>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</si>
  <si>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</si>
  <si>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</si>
  <si>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</si>
  <si>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</si>
  <si>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</si>
  <si>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</si>
  <si>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</si>
  <si>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</si>
  <si>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</si>
  <si>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</si>
  <si>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</si>
  <si>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</si>
  <si>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</si>
  <si>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</si>
  <si>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</si>
  <si>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</si>
  <si>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</si>
  <si>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</si>
  <si>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</si>
  <si>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</si>
  <si>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</si>
  <si>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</si>
  <si>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</si>
  <si>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</si>
  <si>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</si>
  <si>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</si>
  <si>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</si>
  <si>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</si>
  <si>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</si>
  <si>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</si>
  <si>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</si>
  <si>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</si>
  <si>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</si>
  <si>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</si>
  <si>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</si>
  <si>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</si>
  <si>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</si>
  <si>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</si>
  <si>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</si>
  <si>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</si>
  <si>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</si>
  <si>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</si>
  <si>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</si>
  <si>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</si>
  <si>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</si>
  <si>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</si>
  <si>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</si>
  <si>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</si>
  <si>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</si>
  <si>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</si>
  <si>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</si>
  <si>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</si>
  <si>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</si>
  <si>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</si>
  <si>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</si>
  <si>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</si>
  <si>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</si>
  <si>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</si>
  <si>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</si>
  <si>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</si>
  <si>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</si>
  <si>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</si>
  <si>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</si>
  <si>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</si>
  <si>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</si>
  <si>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</si>
  <si>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</si>
  <si>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</si>
  <si>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</si>
  <si>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</si>
  <si>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</si>
  <si>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</si>
  <si>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</si>
  <si>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</si>
  <si>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</si>
  <si>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</si>
  <si>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</si>
  <si>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</si>
  <si>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</si>
  <si>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</si>
  <si>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</si>
  <si>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</si>
  <si>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</si>
  <si>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</si>
  <si>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</si>
  <si>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</si>
  <si>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</si>
  <si>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</si>
  <si>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</si>
  <si>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</si>
  <si>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</si>
  <si>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</si>
  <si>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</si>
  <si>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</si>
  <si>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</si>
  <si>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</si>
  <si>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</si>
  <si>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</si>
  <si>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</si>
  <si>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</si>
  <si>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</si>
  <si>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</si>
  <si>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</si>
  <si>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</si>
  <si>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</si>
  <si>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</si>
  <si>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</si>
  <si>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</si>
  <si>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</si>
  <si>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</si>
  <si>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</si>
  <si>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</si>
  <si>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</si>
  <si>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</si>
  <si>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</si>
  <si>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</si>
  <si>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</si>
  <si>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</si>
  <si>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</si>
  <si>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</si>
  <si>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</si>
  <si>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</si>
  <si>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</si>
  <si>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</si>
  <si>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</si>
  <si>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</si>
  <si>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</si>
  <si>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</si>
  <si>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</si>
  <si>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</si>
  <si>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</si>
  <si>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</si>
  <si>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</si>
  <si>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</si>
  <si>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</si>
  <si>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</si>
  <si>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</si>
  <si>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</si>
  <si>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</si>
  <si>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</si>
  <si>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</si>
  <si>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</si>
  <si>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</si>
  <si>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</si>
  <si>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</si>
  <si>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</si>
  <si>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</si>
  <si>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</si>
  <si>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</si>
  <si>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</si>
  <si>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</si>
  <si>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</si>
  <si>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</si>
  <si>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</si>
  <si>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</si>
  <si>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</si>
  <si>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</si>
  <si>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</si>
  <si>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</si>
  <si>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</si>
  <si>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</si>
  <si>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</si>
  <si>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</si>
  <si>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</si>
  <si>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</si>
  <si>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</si>
  <si>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</si>
  <si>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</si>
  <si>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</si>
  <si>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</si>
  <si>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</si>
  <si>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</si>
  <si>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</si>
  <si>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</si>
  <si>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</si>
  <si>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</si>
  <si>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</si>
  <si>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</si>
  <si>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</si>
  <si>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</si>
  <si>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</si>
  <si>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</si>
  <si>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</si>
  <si>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</si>
  <si>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</si>
  <si>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</si>
  <si>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</si>
  <si>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</si>
  <si>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</si>
  <si>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</si>
  <si>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</si>
  <si>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</si>
  <si>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</si>
  <si>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</si>
  <si>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</si>
  <si>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</si>
  <si>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</si>
  <si>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</si>
  <si>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</si>
  <si>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</si>
  <si>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</si>
  <si>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</si>
  <si>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</si>
  <si>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</si>
  <si>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</si>
  <si>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</si>
  <si>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</si>
  <si>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</si>
  <si>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</si>
  <si>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</si>
  <si>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</si>
  <si>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</si>
  <si>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</si>
  <si>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</si>
  <si>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</si>
  <si>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</si>
  <si>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</si>
  <si>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</si>
  <si>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</si>
  <si>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</si>
  <si>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</si>
  <si>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</si>
  <si>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</si>
  <si>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</si>
  <si>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</si>
  <si>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</si>
  <si>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</si>
  <si>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</si>
  <si>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</si>
  <si>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</si>
  <si>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</si>
  <si>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</si>
  <si>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</si>
  <si>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</si>
  <si>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</si>
  <si>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</si>
  <si>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</si>
  <si>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</si>
  <si>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</si>
  <si>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</si>
  <si>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</si>
  <si>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</si>
  <si>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</si>
  <si>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</si>
  <si>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</si>
  <si>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</si>
  <si>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</si>
  <si>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</si>
  <si>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</si>
  <si>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</si>
  <si>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</si>
  <si>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</si>
  <si>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</si>
  <si>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</si>
  <si>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</si>
  <si>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</si>
  <si>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</si>
  <si>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</si>
  <si>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</si>
  <si>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</si>
  <si>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</si>
  <si>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</si>
  <si>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</si>
  <si>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</si>
  <si>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</si>
  <si>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</si>
  <si>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</si>
  <si>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</si>
  <si>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</si>
  <si>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</si>
  <si>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</si>
  <si>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</si>
  <si>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</si>
  <si>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</si>
  <si>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</si>
  <si>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</si>
  <si>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</si>
  <si>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</si>
  <si>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</si>
  <si>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</si>
  <si>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</si>
  <si>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</si>
  <si>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</si>
  <si>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</si>
  <si>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</si>
  <si>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</si>
  <si>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</si>
  <si>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</si>
  <si>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</si>
  <si>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</si>
  <si>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</si>
  <si>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</si>
  <si>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</si>
  <si>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</si>
  <si>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</si>
  <si>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</si>
  <si>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</si>
  <si>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</si>
  <si>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</si>
  <si>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</si>
  <si>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</si>
  <si>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</si>
  <si>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</si>
  <si>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</si>
  <si>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</si>
  <si>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</si>
  <si>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</si>
  <si>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</si>
  <si>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</si>
  <si>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</si>
  <si>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</si>
  <si>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</si>
  <si>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</si>
  <si>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</si>
  <si>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</si>
  <si>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</si>
  <si>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</si>
  <si>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</si>
  <si>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</si>
  <si>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</si>
  <si>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</si>
  <si>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</si>
  <si>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</si>
  <si>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</si>
  <si>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</si>
  <si>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</si>
  <si>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</si>
  <si>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</si>
  <si>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</si>
  <si>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</si>
  <si>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</si>
  <si>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</si>
  <si>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</si>
  <si>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</si>
  <si>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</si>
  <si>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</si>
  <si>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</si>
  <si>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</si>
  <si>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</si>
  <si>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</si>
  <si>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</si>
  <si>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</si>
  <si>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</si>
  <si>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</si>
  <si>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</si>
  <si>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</si>
  <si>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</si>
  <si>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</si>
  <si>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</si>
  <si>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</si>
  <si>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</si>
  <si>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</si>
  <si>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</si>
  <si>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</si>
  <si>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</si>
  <si>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</si>
  <si>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</si>
  <si>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</si>
  <si>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</si>
  <si>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</si>
  <si>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</si>
  <si>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</si>
  <si>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</si>
  <si>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</si>
  <si>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</si>
  <si>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</si>
  <si>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</si>
  <si>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</si>
  <si>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</si>
  <si>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</si>
  <si>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</si>
  <si>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</si>
  <si>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</si>
  <si>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</si>
  <si>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</si>
  <si>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</si>
  <si>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</si>
  <si>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</si>
  <si>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</si>
  <si>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</si>
  <si>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</si>
  <si>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</si>
  <si>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</si>
  <si>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</si>
  <si>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</si>
  <si>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</si>
  <si>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</si>
  <si>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</si>
  <si>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</si>
  <si>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</si>
  <si>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</si>
  <si>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</si>
  <si>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</si>
  <si>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</si>
  <si>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</si>
  <si>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</si>
  <si>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</si>
  <si>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</si>
  <si>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</si>
  <si>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</si>
  <si>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</si>
  <si>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</si>
  <si>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</si>
  <si>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</si>
  <si>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</si>
  <si>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</si>
  <si>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</si>
  <si>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</si>
  <si>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</si>
  <si>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</si>
  <si>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</si>
  <si>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</si>
  <si>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</si>
  <si>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</si>
  <si>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</si>
  <si>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</si>
  <si>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</si>
  <si>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</si>
  <si>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</si>
  <si>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</si>
  <si>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</si>
  <si>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</si>
  <si>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</si>
  <si>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</si>
  <si>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</si>
  <si>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</si>
  <si>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</si>
  <si>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</si>
  <si>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</si>
  <si>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</si>
  <si>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</si>
  <si>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</si>
  <si>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</si>
  <si>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</si>
  <si>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</si>
  <si>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</si>
  <si>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</si>
  <si>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</si>
  <si>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</si>
  <si>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</si>
  <si>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</si>
  <si>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</si>
  <si>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</si>
  <si>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</si>
  <si>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</si>
  <si>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</si>
  <si>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</si>
  <si>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</si>
  <si>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</si>
  <si>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</si>
  <si>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</si>
  <si>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</si>
  <si>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</si>
  <si>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</si>
  <si>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</si>
  <si>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</si>
  <si>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</si>
  <si>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</si>
  <si>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</si>
  <si>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</si>
  <si>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</si>
  <si>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</si>
  <si>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</si>
  <si>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</si>
  <si>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</si>
  <si>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</si>
  <si>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</si>
  <si>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</si>
  <si>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</si>
  <si>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</si>
  <si>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</si>
  <si>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</si>
  <si>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</si>
  <si>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</si>
  <si>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</si>
  <si>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</si>
  <si>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</si>
  <si>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</si>
  <si>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</si>
  <si>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</si>
  <si>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</si>
  <si>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</si>
  <si>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</si>
  <si>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</si>
  <si>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</si>
  <si>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</si>
  <si>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</si>
  <si>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</si>
  <si>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</si>
  <si>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</si>
  <si>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</si>
  <si>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</si>
  <si>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</si>
  <si>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</si>
  <si>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</si>
  <si>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</si>
  <si>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</si>
  <si>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</si>
  <si>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</si>
  <si>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</si>
  <si>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</si>
  <si>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</si>
  <si>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</si>
  <si>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</si>
  <si>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</si>
  <si>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</si>
  <si>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</si>
  <si>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</si>
  <si>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</si>
  <si>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</si>
  <si>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</si>
  <si>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</si>
  <si>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</si>
  <si>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</si>
  <si>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</si>
  <si>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</si>
  <si>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</si>
  <si>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</si>
  <si>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</si>
  <si>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</si>
  <si>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</si>
  <si>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</si>
  <si>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</si>
  <si>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</si>
  <si>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</si>
  <si>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</si>
  <si>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</si>
  <si>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</si>
  <si>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</si>
  <si>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</si>
  <si>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</si>
  <si>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</si>
  <si>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</si>
  <si>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</si>
  <si>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</si>
  <si>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</si>
  <si>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</si>
  <si>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</si>
  <si>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</si>
  <si>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</si>
  <si>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</si>
  <si>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</si>
  <si>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</si>
  <si>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</si>
  <si>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</si>
  <si>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</si>
  <si>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</si>
  <si>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</si>
  <si>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</si>
  <si>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</si>
  <si>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</si>
  <si>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</si>
  <si>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</si>
  <si>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</si>
  <si>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</si>
  <si>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</si>
  <si>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</si>
  <si>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</si>
  <si>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</si>
  <si>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</si>
  <si>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</si>
  <si>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</si>
  <si>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</si>
  <si>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</si>
  <si>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</si>
  <si>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</si>
  <si>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</si>
  <si>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</si>
  <si>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</si>
  <si>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</si>
  <si>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</si>
  <si>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</si>
  <si>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</si>
  <si>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</si>
  <si>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</si>
  <si>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</si>
  <si>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</si>
  <si>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</si>
  <si>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</si>
  <si>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</si>
  <si>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</si>
  <si>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</si>
  <si>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</si>
  <si>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</si>
  <si>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</si>
  <si>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</si>
  <si>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</si>
  <si>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</si>
  <si>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</si>
  <si>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</si>
  <si>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</si>
  <si>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</si>
  <si>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</si>
  <si>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</si>
  <si>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</si>
  <si>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</si>
  <si>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</si>
  <si>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</si>
  <si>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</si>
  <si>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</si>
  <si>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</si>
  <si>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</si>
  <si>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</si>
  <si>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</si>
  <si>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</si>
  <si>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</si>
  <si>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</si>
  <si>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</si>
  <si>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</si>
  <si>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</si>
  <si>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</si>
  <si>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</si>
  <si>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</si>
  <si>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</si>
  <si>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</si>
  <si>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</si>
  <si>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</si>
  <si>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</si>
  <si>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</si>
  <si>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</si>
  <si>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</si>
  <si>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</si>
  <si>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</si>
  <si>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</si>
  <si>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</si>
  <si>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</si>
  <si>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</si>
  <si>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</si>
  <si>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</si>
  <si>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</si>
  <si>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</si>
  <si>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</si>
  <si>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</si>
  <si>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</si>
  <si>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</si>
  <si>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</si>
  <si>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</si>
  <si>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</si>
  <si>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</si>
  <si>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</si>
  <si>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</si>
  <si>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</si>
  <si>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</si>
  <si>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</si>
  <si>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</si>
  <si>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</si>
  <si>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</si>
  <si>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</si>
  <si>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</si>
  <si>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</si>
  <si>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</si>
  <si>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</si>
  <si>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</si>
  <si>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</si>
  <si>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</si>
  <si>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</si>
  <si>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</si>
  <si>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</si>
  <si>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</si>
  <si>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</si>
  <si>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</si>
  <si>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</si>
  <si>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</si>
  <si>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</si>
  <si>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</si>
  <si>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</si>
  <si>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</si>
  <si>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</si>
  <si>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</si>
  <si>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</si>
  <si>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</si>
  <si>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</si>
  <si>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</si>
  <si>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</si>
  <si>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</si>
  <si>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</si>
  <si>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</si>
  <si>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</si>
  <si>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</si>
  <si>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</si>
  <si>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</si>
  <si>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</si>
  <si>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</si>
  <si>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</si>
  <si>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</si>
  <si>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</si>
  <si>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</si>
  <si>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</si>
  <si>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</si>
  <si>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</si>
  <si>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</si>
  <si>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</si>
  <si>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</si>
  <si>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</si>
  <si>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</si>
  <si>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</si>
  <si>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</si>
  <si>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</si>
  <si>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</si>
  <si>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</si>
  <si>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</si>
  <si>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</si>
  <si>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</si>
  <si>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</si>
  <si>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</si>
  <si>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</si>
  <si>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</si>
  <si>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</si>
  <si>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</si>
  <si>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</si>
  <si>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</si>
  <si>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</si>
  <si>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</si>
  <si>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</si>
  <si>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</si>
  <si>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</si>
  <si>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</si>
  <si>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</si>
  <si>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</si>
  <si>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</si>
  <si>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</si>
  <si>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</si>
  <si>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</si>
  <si>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</si>
  <si>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</si>
  <si>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</si>
  <si>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</si>
  <si>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</si>
  <si>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</si>
  <si>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</si>
  <si>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</si>
  <si>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</si>
  <si>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</si>
  <si>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</si>
  <si>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</si>
  <si>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</si>
  <si>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</si>
  <si>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</si>
  <si>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</si>
  <si>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</si>
  <si>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</si>
  <si>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</si>
  <si>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</si>
  <si>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</si>
  <si>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</si>
  <si>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</si>
  <si>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</si>
  <si>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</si>
  <si>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</si>
  <si>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</si>
  <si>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</si>
  <si>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</si>
  <si>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</si>
  <si>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</si>
  <si>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</si>
  <si>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</si>
  <si>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</si>
  <si>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</si>
  <si>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</si>
  <si>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</si>
  <si>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</si>
  <si>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</si>
  <si>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</si>
  <si>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</si>
  <si>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</si>
  <si>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</si>
  <si>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</si>
  <si>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</si>
  <si>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</si>
  <si>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</si>
  <si>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</si>
  <si>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</si>
  <si>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</si>
  <si>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</si>
  <si>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</si>
  <si>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</si>
  <si>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</si>
  <si>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</si>
  <si>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</si>
  <si>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</si>
  <si>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</si>
  <si>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</si>
  <si>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</si>
  <si>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</si>
  <si>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</si>
  <si>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</si>
  <si>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</si>
  <si>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</si>
  <si>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</si>
  <si>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</si>
  <si>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</si>
  <si>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</si>
  <si>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</si>
  <si>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</si>
  <si>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</si>
  <si>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</si>
  <si>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</si>
  <si>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</si>
  <si>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</si>
  <si>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</si>
  <si>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</si>
  <si>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</si>
  <si>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</si>
  <si>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</si>
  <si>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</si>
  <si>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</si>
  <si>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</si>
  <si>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</si>
  <si>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</si>
  <si>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</si>
  <si>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</si>
  <si>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</si>
  <si>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</si>
  <si>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</si>
  <si>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</si>
  <si>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</si>
  <si>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</si>
  <si>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</si>
  <si>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</si>
  <si>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</si>
  <si>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</si>
  <si>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</si>
  <si>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</si>
  <si>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</si>
  <si>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</si>
  <si>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</si>
  <si>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</si>
  <si>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</si>
  <si>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</si>
  <si>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</si>
  <si>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</si>
  <si>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</si>
  <si>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</si>
  <si>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</si>
  <si>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</si>
  <si>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</si>
  <si>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</si>
  <si>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</si>
  <si>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</si>
  <si>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</si>
  <si>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</si>
  <si>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</si>
  <si>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</si>
  <si>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</si>
  <si>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</si>
  <si>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</si>
  <si>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</si>
  <si>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</si>
  <si>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</si>
  <si>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</si>
  <si>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</si>
  <si>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</si>
  <si>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</si>
  <si>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</si>
  <si>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</si>
  <si>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</si>
  <si>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</si>
  <si>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</si>
  <si>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</si>
  <si>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</si>
  <si>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</si>
  <si>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</si>
  <si>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</si>
  <si>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</si>
  <si>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</si>
  <si>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</si>
  <si>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</si>
  <si>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</si>
  <si>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</si>
  <si>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</si>
  <si>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</si>
  <si>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</si>
  <si>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</si>
  <si>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</si>
  <si>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</si>
  <si>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</si>
  <si>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</si>
  <si>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</si>
  <si>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</si>
  <si>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</si>
  <si>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</si>
  <si>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</si>
  <si>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</si>
  <si>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</si>
  <si>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</si>
  <si>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</si>
  <si>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</si>
  <si>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</si>
  <si>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</si>
  <si>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</si>
  <si>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</si>
  <si>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</si>
  <si>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</si>
  <si>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</si>
  <si>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</si>
  <si>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</si>
  <si>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</si>
  <si>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</si>
  <si>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</si>
  <si>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</si>
  <si>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</si>
  <si>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</si>
  <si>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</si>
  <si>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</si>
  <si>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</si>
  <si>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</si>
  <si>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</si>
  <si>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</si>
  <si>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</si>
  <si>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</si>
  <si>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</si>
  <si>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</si>
  <si>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</si>
  <si>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</si>
  <si>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</si>
  <si>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</si>
  <si>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</si>
  <si>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</si>
  <si>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</si>
  <si>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</si>
  <si>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</si>
  <si>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</si>
  <si>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</si>
  <si>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</si>
  <si>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</si>
  <si>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</si>
  <si>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</si>
  <si>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</si>
  <si>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</si>
  <si>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</si>
  <si>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</si>
  <si>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</si>
  <si>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</si>
  <si>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</si>
  <si>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</si>
  <si>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</si>
  <si>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</si>
  <si>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</si>
  <si>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</si>
  <si>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</si>
  <si>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</si>
  <si>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</si>
  <si>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</si>
  <si>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</si>
  <si>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</si>
  <si>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</si>
  <si>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</si>
  <si>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</si>
  <si>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</si>
  <si>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</si>
  <si>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</si>
  <si>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</si>
  <si>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</si>
  <si>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</si>
  <si>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</si>
  <si>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</si>
  <si>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</si>
  <si>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</si>
  <si>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</si>
  <si>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</si>
  <si>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</si>
  <si>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</si>
  <si>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</si>
  <si>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</si>
  <si>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</si>
  <si>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</si>
  <si>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</si>
  <si>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</si>
  <si>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</si>
  <si>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</si>
  <si>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</si>
  <si>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</si>
  <si>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</si>
  <si>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</si>
  <si>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</si>
  <si>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</si>
  <si>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</si>
  <si>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</si>
  <si>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</si>
  <si>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</si>
  <si>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</si>
  <si>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</si>
  <si>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</si>
  <si>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</si>
  <si>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</si>
  <si>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</si>
  <si>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</si>
  <si>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</si>
  <si>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</si>
  <si>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</si>
  <si>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</si>
  <si>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</si>
  <si>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</si>
  <si>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</si>
  <si>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</si>
  <si>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</si>
  <si>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</si>
  <si>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</si>
  <si>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</si>
  <si>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</si>
  <si>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</si>
  <si>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</si>
  <si>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</si>
  <si>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</si>
  <si>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</si>
  <si>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</si>
  <si>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</si>
  <si>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</si>
  <si>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</si>
  <si>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</si>
  <si>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</si>
  <si>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</si>
  <si>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</si>
  <si>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</si>
  <si>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</si>
  <si>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</si>
  <si>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</si>
  <si>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</si>
  <si>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</si>
  <si>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</si>
  <si>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</si>
  <si>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</si>
  <si>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</si>
  <si>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</si>
  <si>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</si>
  <si>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</si>
  <si>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</si>
  <si>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</si>
  <si>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</si>
  <si>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</si>
  <si>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</si>
  <si>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</si>
  <si>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</si>
  <si>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</si>
  <si>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</si>
  <si>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</si>
  <si>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</si>
  <si>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</si>
  <si>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</si>
  <si>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</si>
  <si>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</si>
  <si>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</si>
  <si>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</si>
  <si>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</si>
  <si>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</si>
  <si>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</si>
  <si>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</si>
  <si>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</si>
  <si>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</si>
  <si>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</si>
  <si>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</si>
  <si>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</si>
  <si>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</si>
  <si>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</si>
  <si>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</si>
  <si>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</si>
  <si>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</si>
  <si>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</si>
  <si>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</si>
  <si>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</si>
  <si>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</si>
  <si>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</si>
  <si>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</si>
  <si>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</si>
  <si>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</si>
  <si>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</si>
  <si>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</si>
  <si>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</si>
  <si>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</si>
  <si>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</si>
  <si>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</si>
  <si>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</si>
  <si>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</si>
  <si>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</si>
  <si>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</si>
  <si>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</si>
  <si>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</si>
  <si>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</si>
  <si>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</si>
  <si>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</si>
  <si>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</si>
  <si>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</si>
  <si>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</si>
  <si>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</si>
  <si>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</si>
  <si>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</si>
  <si>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</si>
  <si>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</si>
  <si>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</si>
  <si>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</si>
  <si>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</si>
  <si>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</si>
  <si>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</si>
  <si>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</si>
  <si>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</si>
  <si>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</si>
  <si>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</si>
  <si>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</si>
  <si>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</si>
  <si>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</si>
  <si>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</si>
  <si>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</si>
  <si>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</si>
  <si>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</si>
  <si>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</si>
  <si>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</si>
  <si>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</si>
  <si>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</si>
  <si>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</si>
  <si>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</si>
  <si>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</si>
  <si>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</si>
  <si>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</si>
  <si>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</si>
  <si>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</si>
  <si>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</si>
  <si>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</si>
  <si>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</si>
  <si>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</si>
  <si>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</si>
  <si>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</si>
  <si>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</si>
  <si>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</si>
  <si>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</si>
  <si>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</si>
  <si>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</si>
  <si>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</si>
  <si>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</si>
  <si>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</si>
  <si>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</si>
  <si>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</si>
  <si>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</si>
  <si>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</si>
  <si>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</si>
  <si>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</si>
  <si>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</si>
  <si>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</si>
  <si>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</si>
  <si>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</si>
  <si>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</si>
  <si>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</si>
  <si>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</si>
  <si>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</si>
  <si>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</si>
  <si>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</si>
  <si>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</si>
  <si>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</si>
  <si>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</si>
  <si>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</si>
  <si>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</si>
  <si>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</si>
  <si>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</si>
  <si>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</si>
  <si>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</si>
  <si>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</si>
  <si>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</si>
  <si>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</si>
  <si>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</si>
  <si>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</si>
  <si>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</si>
  <si>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</si>
  <si>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</si>
  <si>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</si>
  <si>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</si>
  <si>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</si>
  <si>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</si>
  <si>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</si>
  <si>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</si>
  <si>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</si>
  <si>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</si>
  <si>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</si>
  <si>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</si>
  <si>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</si>
  <si>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</si>
  <si>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</si>
  <si>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</si>
  <si>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</si>
  <si>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</si>
  <si>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</si>
  <si>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</si>
  <si>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</si>
  <si>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</si>
  <si>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</si>
  <si>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</si>
  <si>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</si>
  <si>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</si>
  <si>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</si>
  <si>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</si>
  <si>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</si>
  <si>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</si>
  <si>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</si>
  <si>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</si>
  <si>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</si>
  <si>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</si>
  <si>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</si>
  <si>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</si>
  <si>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</si>
  <si>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</si>
  <si>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</si>
  <si>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</si>
  <si>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</si>
  <si>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</si>
  <si>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</si>
  <si>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</si>
  <si>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</si>
  <si>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</si>
  <si>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</si>
  <si>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</si>
  <si>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</si>
  <si>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</si>
  <si>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</si>
  <si>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</si>
  <si>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</si>
  <si>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</si>
  <si>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</si>
  <si>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</si>
  <si>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</si>
  <si>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</si>
  <si>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</si>
  <si>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</si>
  <si>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</si>
  <si>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</si>
  <si>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</si>
  <si>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</si>
  <si>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</si>
  <si>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</si>
  <si>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</si>
  <si>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</si>
  <si>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</si>
  <si>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</si>
  <si>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</si>
  <si>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</si>
  <si>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</si>
  <si>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</si>
  <si>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</si>
  <si>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</si>
  <si>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</si>
  <si>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</si>
  <si>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</si>
  <si>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</si>
  <si>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</si>
  <si>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</si>
  <si>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</si>
  <si>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</si>
  <si>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</si>
  <si>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</si>
  <si>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</si>
  <si>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</si>
  <si>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</si>
  <si>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</si>
  <si>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</si>
  <si>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</si>
  <si>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</si>
  <si>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</si>
  <si>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</si>
  <si>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</si>
  <si>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</si>
  <si>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</si>
  <si>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</si>
  <si>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</si>
  <si>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</si>
  <si>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</si>
  <si>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</si>
  <si>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</si>
  <si>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</si>
  <si>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</si>
  <si>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</si>
  <si>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</si>
  <si>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</si>
  <si>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</si>
  <si>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</si>
  <si>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</si>
  <si>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</si>
  <si>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</si>
  <si>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</si>
  <si>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</si>
  <si>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</si>
  <si>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</si>
  <si>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</si>
  <si>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</si>
  <si>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</si>
  <si>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</si>
  <si>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</si>
  <si>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</si>
  <si>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</si>
  <si>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</si>
  <si>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</si>
  <si>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</si>
  <si>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</si>
  <si>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</si>
  <si>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</si>
  <si>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</si>
  <si>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</si>
  <si>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</si>
  <si>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</si>
  <si>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</si>
  <si>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</si>
  <si>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</si>
  <si>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</si>
  <si>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</si>
  <si>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</si>
  <si>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</si>
  <si>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</si>
  <si>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</si>
  <si>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</si>
  <si>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</si>
  <si>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</si>
  <si>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</si>
  <si>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</si>
  <si>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</si>
  <si>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</si>
  <si>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</si>
  <si>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</si>
  <si>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</si>
  <si>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</si>
  <si>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</si>
  <si>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</si>
  <si>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</si>
  <si>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</si>
  <si>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</si>
  <si>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</si>
  <si>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</si>
  <si>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</si>
  <si>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</si>
  <si>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</si>
  <si>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</si>
  <si>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</si>
  <si>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</si>
  <si>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</si>
  <si>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</si>
  <si>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</si>
  <si>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</si>
  <si>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</si>
  <si>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</si>
  <si>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</si>
  <si>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</si>
  <si>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</si>
  <si>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</si>
  <si>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</si>
  <si>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</si>
  <si>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</si>
  <si>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</si>
  <si>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</si>
  <si>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</si>
  <si>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</si>
  <si>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</si>
  <si>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</si>
  <si>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</si>
  <si>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</si>
  <si>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</si>
  <si>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</si>
  <si>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</si>
  <si>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</si>
  <si>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</si>
  <si>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</si>
  <si>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</si>
  <si>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</si>
  <si>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</si>
  <si>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</si>
  <si>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</si>
  <si>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</si>
  <si>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</si>
  <si>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</si>
  <si>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</si>
  <si>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</si>
  <si>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</si>
  <si>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</si>
  <si>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</si>
  <si>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</si>
  <si>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</si>
  <si>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</si>
  <si>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</si>
  <si>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</si>
  <si>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</si>
  <si>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</si>
  <si>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</si>
  <si>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</si>
  <si>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</si>
  <si>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</si>
  <si>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</si>
  <si>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</si>
  <si>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</si>
  <si>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</si>
  <si>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</si>
  <si>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</si>
  <si>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</si>
  <si>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</si>
  <si>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</si>
  <si>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</si>
  <si>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</si>
  <si>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</si>
  <si>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</si>
  <si>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</si>
  <si>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</si>
  <si>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</si>
  <si>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</si>
  <si>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</si>
  <si>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</si>
  <si>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</si>
  <si>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</si>
  <si>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</si>
  <si>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</si>
  <si>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</si>
  <si>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</si>
  <si>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</si>
  <si>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</si>
  <si>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</si>
  <si>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</si>
  <si>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</si>
  <si>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</si>
  <si>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</si>
  <si>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</si>
  <si>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</si>
  <si>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</si>
  <si>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</si>
  <si>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</si>
  <si>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</si>
  <si>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</si>
  <si>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</si>
  <si>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</si>
  <si>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</si>
  <si>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</si>
  <si>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</si>
  <si>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</si>
  <si>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</si>
  <si>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</si>
  <si>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</si>
  <si>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</si>
  <si>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</si>
  <si>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</si>
  <si>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</si>
  <si>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</si>
  <si>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</si>
  <si>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</si>
  <si>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</si>
  <si>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</si>
  <si>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</si>
  <si>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</si>
  <si>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</si>
  <si>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</si>
  <si>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</si>
  <si>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</si>
  <si>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</si>
  <si>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</si>
  <si>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</si>
  <si>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</si>
  <si>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</si>
  <si>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</si>
  <si>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</si>
  <si>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</si>
  <si>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</si>
  <si>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</si>
  <si>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</si>
  <si>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</si>
  <si>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</si>
  <si>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</si>
  <si>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</si>
  <si>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</si>
  <si>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</si>
  <si>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</si>
  <si>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</si>
  <si>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</si>
  <si>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</si>
  <si>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</si>
  <si>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</si>
  <si>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</si>
  <si>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</si>
  <si>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</si>
  <si>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</si>
  <si>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</si>
  <si>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</si>
  <si>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</si>
  <si>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</si>
  <si>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</si>
  <si>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</si>
  <si>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</si>
  <si>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</si>
  <si>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</si>
  <si>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</si>
  <si>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</si>
  <si>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</si>
  <si>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</si>
  <si>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</si>
  <si>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</si>
  <si>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</si>
  <si>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</si>
  <si>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</si>
  <si>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</si>
  <si>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</si>
  <si>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</si>
  <si>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</si>
  <si>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</si>
  <si>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</si>
  <si>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</si>
  <si>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</si>
  <si>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</si>
  <si>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</si>
  <si>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</si>
  <si>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</si>
  <si>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</si>
  <si>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</si>
  <si>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</si>
  <si>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</si>
  <si>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</si>
  <si>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</si>
  <si>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</si>
  <si>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</si>
  <si>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</si>
  <si>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</si>
  <si>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</si>
  <si>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</si>
  <si>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</si>
  <si>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</si>
  <si>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</si>
  <si>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</si>
  <si>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</si>
  <si>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</si>
  <si>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</si>
  <si>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</si>
  <si>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</si>
  <si>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</si>
  <si>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</si>
  <si>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</si>
  <si>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</si>
  <si>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</si>
  <si>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</si>
  <si>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</si>
  <si>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</si>
  <si>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</si>
  <si>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</si>
  <si>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</si>
  <si>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</si>
  <si>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</si>
  <si>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</si>
  <si>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</si>
  <si>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</si>
  <si>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</si>
  <si>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</si>
  <si>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</si>
  <si>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</si>
  <si>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</si>
  <si>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</si>
  <si>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</si>
  <si>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</si>
  <si>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</si>
  <si>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</si>
  <si>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</si>
  <si>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</si>
  <si>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</si>
  <si>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</si>
  <si>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</si>
  <si>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</si>
  <si>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</si>
  <si>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</si>
  <si>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</si>
  <si>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</si>
  <si>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</si>
  <si>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</si>
  <si>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</si>
  <si>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</si>
  <si>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</si>
  <si>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</si>
  <si>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</si>
  <si>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</si>
  <si>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</si>
  <si>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</si>
  <si>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</si>
  <si>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</si>
  <si>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</si>
  <si>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</si>
  <si>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</si>
  <si>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</si>
  <si>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</si>
  <si>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</si>
  <si>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</si>
  <si>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</si>
  <si>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</si>
  <si>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</si>
  <si>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</si>
  <si>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</si>
  <si>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</si>
  <si>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</si>
  <si>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</si>
  <si>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</si>
  <si>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</si>
  <si>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</si>
  <si>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</si>
  <si>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</si>
  <si>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</si>
  <si>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</si>
  <si>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</si>
  <si>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</si>
  <si>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</si>
  <si>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</si>
  <si>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</si>
  <si>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</si>
  <si>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</si>
  <si>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</si>
  <si>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</si>
  <si>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</si>
  <si>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</si>
  <si>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</si>
  <si>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</si>
  <si>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</si>
  <si>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</si>
  <si>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</si>
  <si>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</si>
  <si>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</si>
  <si>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</si>
  <si>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</si>
  <si>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</si>
  <si>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</si>
  <si>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</si>
  <si>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</si>
  <si>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</si>
  <si>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</si>
  <si>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</si>
  <si>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</si>
  <si>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</si>
  <si>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</si>
  <si>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</si>
  <si>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</si>
  <si>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</si>
  <si>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</si>
  <si>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</si>
  <si>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</si>
  <si>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</si>
  <si>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</si>
  <si>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</si>
  <si>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</si>
  <si>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</si>
  <si>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</si>
  <si>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</si>
  <si>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</si>
  <si>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</si>
  <si>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</si>
  <si>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</si>
  <si>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</si>
  <si>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</si>
  <si>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</si>
  <si>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</si>
  <si>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</si>
  <si>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</si>
  <si>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</si>
  <si>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</si>
  <si>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</si>
  <si>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</si>
  <si>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</si>
  <si>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</si>
  <si>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</si>
  <si>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</si>
  <si>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</si>
  <si>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</si>
  <si>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</si>
  <si>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</si>
  <si>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</si>
  <si>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</si>
  <si>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</si>
  <si>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</si>
  <si>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</si>
  <si>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</si>
  <si>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</si>
  <si>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</si>
  <si>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</si>
  <si>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</si>
  <si>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</si>
  <si>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</si>
  <si>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</si>
  <si>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</si>
  <si>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</si>
  <si>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</si>
  <si>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</si>
  <si>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</si>
  <si>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</si>
  <si>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</si>
  <si>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</si>
  <si>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</si>
  <si>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</si>
  <si>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</si>
  <si>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</si>
  <si>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</si>
  <si>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</si>
  <si>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</si>
  <si>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</si>
  <si>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</si>
  <si>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</si>
  <si>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</si>
  <si>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</si>
  <si>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</si>
  <si>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</si>
  <si>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</si>
  <si>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</si>
  <si>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</si>
  <si>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</si>
  <si>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</si>
  <si>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</si>
  <si>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</si>
  <si>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</si>
  <si>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</si>
  <si>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</si>
  <si>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</si>
  <si>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</si>
  <si>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</si>
  <si>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</si>
  <si>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</si>
  <si>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</si>
  <si>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</si>
  <si>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</si>
  <si>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</si>
  <si>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</si>
  <si>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</si>
  <si>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</si>
  <si>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</si>
  <si>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</si>
  <si>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</si>
  <si>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</si>
  <si>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</si>
  <si>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</si>
  <si>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</si>
  <si>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</si>
  <si>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</si>
  <si>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</si>
  <si>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</si>
  <si>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</si>
  <si>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</si>
  <si>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</si>
  <si>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</si>
  <si>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</si>
  <si>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</si>
  <si>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</si>
  <si>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</si>
  <si>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</si>
  <si>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</si>
  <si>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</si>
  <si>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</si>
  <si>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</si>
  <si>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</si>
  <si>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</si>
  <si>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</si>
  <si>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</si>
  <si>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</si>
  <si>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</si>
  <si>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</si>
  <si>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</si>
  <si>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</si>
  <si>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</si>
  <si>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</si>
  <si>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</si>
  <si>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</si>
  <si>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</si>
  <si>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</si>
  <si>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</si>
  <si>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</si>
  <si>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</si>
  <si>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</si>
  <si>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</si>
  <si>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</si>
  <si>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</si>
  <si>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</si>
  <si>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</si>
  <si>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</si>
  <si>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</si>
  <si>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</si>
  <si>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</si>
  <si>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</si>
  <si>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</si>
  <si>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</si>
  <si>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</si>
  <si>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</si>
  <si>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</si>
  <si>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</si>
  <si>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</si>
  <si>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</si>
  <si>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</si>
  <si>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</si>
  <si>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</si>
  <si>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</si>
  <si>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</si>
  <si>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</si>
  <si>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</si>
  <si>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</si>
  <si>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</si>
  <si>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</si>
  <si>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</si>
  <si>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</si>
  <si>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</si>
  <si>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</si>
  <si>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</si>
  <si>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</si>
  <si>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</si>
  <si>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</si>
  <si>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</si>
  <si>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</si>
  <si>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</si>
  <si>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</si>
  <si>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</si>
  <si>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</si>
  <si>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</si>
  <si>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</si>
  <si>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</si>
  <si>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</si>
  <si>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</si>
  <si>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</si>
  <si>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</si>
  <si>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</si>
  <si>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</si>
  <si>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</si>
  <si>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</si>
  <si>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</si>
  <si>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</si>
  <si>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</si>
  <si>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</si>
  <si>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</si>
  <si>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</si>
  <si>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</si>
  <si>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</si>
  <si>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</si>
  <si>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</si>
  <si>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</si>
  <si>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</si>
  <si>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</si>
  <si>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</si>
  <si>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</si>
  <si>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</si>
  <si>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</si>
  <si>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</si>
  <si>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</si>
  <si>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</si>
  <si>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</si>
  <si>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</si>
  <si>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</si>
  <si>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</si>
  <si>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</si>
  <si>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</si>
  <si>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</si>
  <si>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</si>
  <si>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</si>
  <si>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</si>
  <si>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</si>
  <si>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</si>
  <si>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</si>
  <si>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</si>
  <si>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</si>
  <si>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</si>
  <si>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</si>
  <si>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</si>
  <si>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</si>
  <si>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</si>
  <si>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</si>
  <si>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</si>
  <si>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</si>
  <si>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</si>
  <si>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</si>
  <si>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</si>
  <si>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</si>
  <si>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</si>
  <si>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</si>
  <si>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</si>
  <si>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</si>
  <si>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</si>
  <si>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</si>
  <si>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</si>
  <si>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</si>
  <si>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</si>
  <si>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</si>
  <si>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</si>
  <si>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</si>
  <si>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</si>
  <si>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</si>
  <si>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</si>
  <si>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</si>
  <si>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</si>
  <si>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</si>
  <si>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</si>
  <si>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</si>
  <si>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</si>
  <si>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</si>
  <si>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</si>
  <si>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</si>
  <si>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</si>
  <si>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</si>
  <si>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</si>
  <si>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</si>
  <si>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</si>
  <si>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</si>
  <si>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</si>
  <si>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</si>
  <si>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</si>
  <si>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</si>
  <si>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</si>
  <si>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</si>
  <si>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</si>
  <si>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</si>
  <si>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</si>
  <si>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</si>
  <si>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</si>
  <si>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</si>
  <si>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</si>
  <si>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</si>
  <si>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</si>
  <si>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</si>
  <si>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</si>
  <si>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</si>
  <si>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</si>
  <si>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</si>
  <si>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</si>
  <si>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</si>
  <si>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</si>
  <si>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</si>
  <si>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</si>
  <si>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</si>
  <si>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</si>
  <si>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</si>
  <si>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</si>
  <si>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</si>
  <si>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</si>
  <si>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</si>
  <si>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</si>
  <si>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</si>
  <si>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</si>
  <si>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</si>
  <si>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</si>
  <si>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</si>
  <si>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</si>
  <si>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</si>
  <si>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</si>
  <si>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</si>
  <si>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</si>
  <si>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</si>
  <si>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</si>
  <si>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</si>
  <si>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</si>
  <si>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</si>
  <si>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</si>
  <si>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</si>
  <si>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</si>
  <si>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</si>
  <si>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</si>
  <si>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</si>
  <si>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</si>
  <si>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</si>
  <si>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</si>
  <si>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</si>
  <si>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</si>
  <si>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</si>
  <si>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</si>
  <si>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</si>
  <si>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</si>
  <si>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</si>
  <si>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</si>
  <si>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</si>
  <si>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</si>
  <si>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</si>
  <si>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</si>
  <si>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</si>
  <si>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</si>
  <si>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</si>
  <si>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</si>
  <si>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</si>
  <si>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</si>
  <si>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</si>
  <si>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</si>
  <si>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</si>
  <si>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</si>
  <si>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</si>
  <si>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</si>
  <si>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</si>
  <si>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</si>
  <si>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</si>
  <si>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</si>
  <si>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</si>
  <si>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</si>
  <si>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</si>
  <si>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</si>
  <si>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</si>
  <si>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</si>
  <si>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</si>
  <si>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</si>
  <si>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</si>
  <si>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</si>
  <si>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</si>
  <si>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</si>
  <si>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</si>
  <si>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</si>
  <si>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</si>
  <si>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</si>
  <si>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</si>
  <si>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</si>
  <si>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</si>
  <si>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</si>
  <si>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</si>
  <si>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</si>
  <si>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</si>
  <si>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</si>
  <si>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</si>
  <si>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</si>
  <si>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</si>
  <si>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</si>
  <si>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</si>
  <si>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</si>
  <si>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</si>
  <si>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</si>
  <si>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</si>
  <si>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</si>
  <si>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</si>
  <si>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</si>
  <si>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</si>
  <si>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</si>
  <si>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</si>
  <si>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</si>
  <si>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</si>
  <si>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</si>
  <si>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</si>
  <si>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</si>
  <si>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</si>
  <si>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</si>
  <si>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</si>
  <si>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</si>
  <si>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</si>
  <si>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</si>
  <si>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</si>
  <si>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</si>
  <si>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</si>
  <si>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</si>
  <si>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</si>
  <si>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</si>
  <si>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</si>
  <si>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</si>
  <si>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</si>
  <si>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</si>
  <si>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</si>
  <si>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</si>
  <si>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</si>
  <si>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</si>
  <si>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</si>
  <si>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</si>
  <si>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</si>
  <si>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</si>
  <si>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</si>
  <si>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</si>
  <si>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</si>
  <si>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</si>
  <si>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</si>
  <si>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</si>
  <si>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</si>
  <si>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</si>
  <si>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</si>
  <si>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</si>
  <si>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</si>
  <si>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</si>
  <si>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</si>
  <si>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</si>
  <si>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</si>
  <si>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</si>
  <si>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</si>
  <si>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</si>
  <si>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</si>
  <si>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</si>
  <si>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</si>
  <si>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</si>
  <si>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</si>
  <si>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</si>
  <si>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</si>
  <si>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</si>
  <si>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</si>
  <si>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</si>
  <si>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</si>
  <si>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</si>
  <si>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</si>
  <si>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</si>
  <si>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</si>
  <si>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</si>
  <si>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</si>
  <si>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</si>
  <si>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</si>
  <si>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</si>
  <si>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</si>
  <si>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</si>
  <si>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</si>
  <si>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</si>
  <si>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</si>
  <si>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</si>
  <si>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</si>
  <si>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</si>
  <si>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</si>
  <si>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</si>
  <si>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</si>
  <si>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</si>
  <si>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</si>
  <si>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</si>
  <si>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</si>
  <si>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</si>
  <si>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</si>
  <si>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</si>
  <si>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</si>
  <si>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</si>
  <si>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</si>
  <si>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</si>
  <si>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</si>
  <si>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</si>
  <si>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</si>
  <si>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</si>
  <si>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</si>
  <si>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</si>
  <si>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</si>
  <si>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</si>
  <si>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</si>
  <si>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</si>
  <si>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</si>
  <si>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</si>
  <si>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</si>
  <si>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</si>
  <si>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</si>
  <si>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</si>
  <si>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</si>
  <si>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</si>
  <si>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</si>
  <si>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</si>
  <si>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</si>
  <si>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</si>
  <si>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</si>
  <si>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</si>
  <si>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</si>
  <si>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</si>
  <si>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</si>
  <si>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</si>
  <si>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</si>
  <si>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</si>
  <si>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</si>
  <si>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</si>
  <si>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</si>
  <si>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</si>
  <si>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</si>
  <si>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</si>
  <si>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</si>
  <si>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</si>
  <si>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</si>
  <si>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</si>
  <si>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</si>
  <si>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</si>
  <si>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</si>
  <si>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</si>
  <si>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</si>
  <si>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</si>
  <si>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</si>
  <si>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</si>
  <si>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</si>
  <si>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</si>
  <si>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</si>
  <si>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</si>
  <si>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</si>
  <si>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</si>
  <si>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</si>
  <si>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</si>
  <si>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</si>
  <si>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</si>
  <si>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</si>
  <si>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</si>
  <si>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</si>
  <si>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</si>
  <si>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</si>
  <si>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</si>
  <si>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</si>
  <si>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</si>
  <si>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</si>
  <si>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</si>
  <si>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</si>
  <si>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</si>
  <si>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</si>
  <si>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</si>
  <si>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</si>
  <si>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</si>
  <si>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</si>
  <si>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</si>
  <si>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</si>
  <si>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</si>
  <si>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</si>
  <si>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</si>
  <si>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</si>
  <si>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</si>
  <si>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</si>
  <si>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</si>
  <si>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</si>
  <si>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</si>
  <si>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</si>
  <si>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</si>
  <si>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</si>
  <si>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</si>
  <si>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</si>
  <si>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</si>
  <si>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</si>
  <si>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</si>
  <si>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</si>
  <si>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</si>
  <si>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</si>
  <si>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</si>
  <si>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</si>
  <si>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</si>
  <si>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</si>
  <si>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</si>
  <si>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</si>
  <si>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</si>
  <si>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</si>
  <si>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</si>
  <si>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</si>
  <si>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</si>
  <si>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</si>
  <si>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</si>
  <si>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</si>
  <si>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</si>
  <si>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</si>
  <si>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</si>
  <si>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</si>
  <si>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</si>
  <si>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</si>
  <si>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</si>
  <si>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</si>
  <si>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</si>
  <si>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</si>
  <si>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</si>
  <si>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</si>
  <si>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</si>
  <si>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</si>
  <si>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</si>
  <si>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</si>
  <si>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</si>
  <si>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</si>
  <si>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</si>
  <si>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</si>
  <si>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</si>
  <si>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</si>
  <si>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</si>
  <si>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</si>
  <si>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</si>
  <si>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</si>
  <si>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</si>
  <si>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</si>
  <si>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</si>
  <si>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</si>
  <si>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</si>
  <si>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</si>
  <si>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</si>
  <si>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</si>
  <si>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</si>
  <si>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</si>
  <si>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</si>
  <si>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</si>
  <si>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</si>
  <si>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</si>
  <si>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</si>
  <si>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</si>
  <si>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</si>
  <si>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</si>
  <si>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</si>
  <si>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</si>
  <si>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</si>
  <si>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</si>
  <si>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</si>
  <si>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</si>
  <si>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</si>
  <si>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</si>
  <si>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</si>
  <si>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</si>
  <si>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</si>
  <si>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</si>
  <si>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</si>
  <si>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</si>
  <si>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</si>
  <si>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</si>
  <si>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</si>
  <si>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</si>
  <si>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</si>
  <si>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</si>
  <si>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</si>
  <si>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</si>
  <si>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</si>
  <si>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</si>
  <si>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</si>
  <si>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</si>
  <si>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</si>
  <si>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</si>
  <si>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</si>
  <si>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</si>
  <si>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</si>
  <si>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</si>
  <si>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</si>
  <si>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</si>
  <si>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</si>
  <si>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</si>
  <si>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</si>
  <si>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</si>
  <si>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</si>
  <si>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</si>
  <si>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</si>
  <si>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</si>
  <si>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</si>
  <si>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</si>
  <si>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</si>
  <si>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</si>
  <si>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</si>
  <si>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</si>
  <si>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</si>
  <si>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</si>
  <si>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</si>
  <si>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</si>
  <si>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</si>
  <si>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</si>
  <si>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</si>
  <si>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</si>
  <si>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</si>
  <si>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</si>
  <si>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</si>
  <si>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</si>
  <si>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</si>
  <si>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</si>
  <si>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</si>
  <si>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</si>
  <si>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</si>
  <si>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</si>
  <si>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</si>
  <si>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</si>
  <si>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</si>
  <si>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</si>
  <si>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</si>
  <si>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</si>
  <si>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</si>
  <si>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</si>
  <si>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</si>
  <si>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</si>
  <si>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</si>
  <si>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</si>
  <si>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</si>
  <si>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</si>
  <si>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</si>
  <si>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</si>
  <si>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</si>
  <si>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</si>
  <si>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</si>
  <si>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</si>
  <si>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</si>
  <si>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</si>
  <si>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</si>
  <si>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</si>
  <si>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</si>
  <si>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</si>
  <si>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</si>
  <si>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</si>
  <si>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</si>
  <si>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</si>
  <si>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</si>
  <si>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</si>
  <si>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</si>
  <si>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</si>
  <si>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</si>
  <si>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</si>
  <si>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</si>
  <si>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</si>
  <si>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</si>
  <si>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</si>
  <si>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</si>
  <si>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</si>
  <si>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</si>
  <si>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</si>
  <si>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</si>
  <si>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</si>
  <si>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</si>
  <si>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</si>
  <si>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</si>
  <si>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</si>
  <si>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</si>
  <si>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</si>
  <si>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</si>
  <si>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</si>
  <si>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</si>
  <si>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</si>
  <si>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</si>
  <si>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</si>
  <si>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</si>
  <si>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</si>
  <si>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</si>
  <si>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</si>
  <si>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</si>
  <si>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</si>
  <si>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</si>
  <si>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</si>
  <si>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</si>
  <si>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</si>
  <si>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</si>
  <si>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</si>
  <si>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</si>
  <si>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</si>
  <si>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</si>
  <si>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</si>
  <si>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</si>
  <si>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</si>
  <si>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</si>
  <si>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</si>
  <si>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</si>
  <si>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</si>
  <si>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</si>
  <si>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</si>
  <si>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</si>
  <si>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</si>
  <si>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</si>
  <si>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</si>
  <si>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</si>
  <si>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</si>
  <si>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</si>
  <si>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</si>
  <si>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</si>
  <si>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</si>
  <si>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</si>
  <si>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</si>
  <si>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</si>
  <si>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</si>
  <si>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</si>
  <si>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</si>
  <si>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</si>
  <si>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</si>
  <si>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</si>
  <si>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</si>
  <si>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</si>
  <si>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</si>
  <si>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</si>
  <si>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</si>
  <si>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</si>
  <si>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</si>
  <si>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</si>
  <si>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</si>
  <si>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</si>
  <si>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</si>
  <si>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</si>
  <si>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</si>
  <si>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</si>
  <si>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</si>
  <si>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</si>
  <si>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</si>
  <si>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</si>
  <si>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</si>
  <si>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</si>
  <si>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</si>
  <si>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</si>
  <si>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</si>
  <si>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</si>
  <si>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</si>
  <si>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</si>
  <si>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</si>
  <si>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</si>
  <si>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</si>
  <si>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</si>
  <si>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</si>
  <si>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</si>
  <si>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</si>
  <si>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</si>
  <si>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</si>
  <si>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</si>
  <si>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</si>
  <si>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</si>
  <si>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</si>
  <si>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</si>
  <si>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</si>
  <si>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</si>
  <si>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</si>
  <si>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</si>
  <si>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</si>
  <si>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</si>
  <si>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</si>
  <si>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</si>
  <si>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</si>
  <si>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</si>
  <si>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</si>
  <si>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</si>
  <si>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</si>
  <si>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</si>
  <si>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</si>
  <si>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</si>
  <si>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</si>
  <si>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</si>
  <si>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</si>
  <si>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</si>
  <si>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</si>
  <si>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</si>
  <si>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</si>
  <si>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</si>
  <si>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</si>
  <si>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</si>
  <si>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</si>
  <si>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</si>
  <si>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</si>
  <si>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</si>
  <si>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</si>
  <si>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</si>
  <si>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</si>
  <si>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</si>
  <si>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</si>
  <si>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</si>
  <si>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</si>
  <si>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</si>
  <si>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</si>
  <si>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</si>
  <si>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</si>
  <si>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</si>
  <si>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</si>
  <si>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</si>
  <si>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</si>
  <si>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</si>
  <si>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</si>
  <si>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</si>
  <si>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</si>
  <si>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</si>
  <si>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</si>
  <si>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</si>
  <si>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</si>
  <si>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</si>
  <si>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</si>
  <si>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</si>
  <si>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</si>
  <si>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</si>
  <si>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</si>
  <si>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</si>
  <si>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</si>
  <si>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</si>
  <si>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</si>
  <si>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</si>
  <si>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</si>
  <si>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</si>
  <si>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</si>
  <si>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</si>
  <si>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</si>
  <si>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</si>
  <si>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</si>
  <si>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</si>
  <si>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</si>
  <si>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</si>
  <si>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</si>
  <si>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</si>
  <si>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</si>
  <si>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</si>
  <si>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</si>
  <si>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</si>
  <si>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</si>
  <si>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</si>
  <si>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</si>
  <si>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</si>
  <si>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</si>
  <si>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</si>
  <si>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</si>
  <si>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</si>
  <si>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</si>
  <si>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</si>
  <si>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</si>
  <si>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</si>
  <si>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</si>
  <si>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</si>
  <si>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</si>
  <si>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</si>
  <si>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</si>
  <si>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</si>
  <si>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</si>
  <si>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</si>
  <si>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</si>
  <si>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</si>
  <si>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</si>
  <si>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</si>
  <si>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</si>
  <si>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</si>
  <si>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</si>
  <si>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</si>
  <si>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</si>
  <si>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</si>
  <si>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</si>
  <si>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</si>
  <si>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</si>
  <si>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</si>
  <si>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</si>
  <si>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</si>
  <si>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</si>
  <si>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</si>
  <si>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</si>
  <si>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</si>
  <si>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</si>
  <si>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</si>
  <si>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</si>
  <si>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</si>
  <si>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</si>
  <si>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</si>
  <si>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</si>
  <si>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</si>
  <si>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</si>
  <si>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</si>
  <si>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</si>
  <si>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</si>
  <si>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</si>
  <si>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</si>
  <si>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</si>
  <si>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</si>
  <si>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</si>
  <si>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</si>
  <si>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</si>
  <si>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</si>
  <si>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</si>
  <si>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</si>
  <si>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</si>
  <si>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</si>
  <si>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</si>
  <si>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</si>
  <si>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</si>
  <si>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</si>
  <si>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</si>
  <si>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</si>
  <si>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</si>
  <si>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</si>
  <si>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</si>
  <si>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</si>
  <si>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</si>
  <si>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</si>
  <si>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</si>
  <si>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</si>
  <si>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</si>
  <si>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</si>
  <si>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</si>
  <si>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</si>
  <si>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</si>
  <si>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</si>
  <si>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</si>
  <si>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</si>
  <si>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</si>
  <si>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</si>
  <si>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</si>
  <si>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</si>
  <si>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</si>
  <si>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</si>
  <si>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</si>
  <si>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</si>
  <si>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</si>
  <si>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</si>
  <si>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</si>
  <si>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</si>
  <si>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</si>
  <si>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</si>
  <si>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</si>
  <si>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</si>
  <si>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</si>
  <si>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</si>
  <si>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</si>
  <si>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</si>
  <si>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</si>
  <si>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</si>
  <si>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</si>
  <si>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</si>
  <si>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</si>
  <si>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</si>
  <si>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</si>
  <si>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</si>
  <si>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</si>
  <si>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</si>
  <si>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</si>
  <si>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</si>
  <si>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</si>
  <si>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</si>
  <si>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</si>
  <si>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</si>
  <si>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</si>
  <si>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</si>
  <si>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</si>
  <si>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</si>
  <si>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</si>
  <si>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</si>
  <si>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</si>
  <si>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</si>
  <si>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</si>
  <si>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</si>
  <si>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</si>
  <si>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</si>
  <si>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</si>
  <si>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</si>
  <si>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</si>
  <si>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</si>
  <si>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</si>
  <si>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</si>
  <si>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</si>
  <si>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</si>
  <si>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</si>
  <si>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</si>
  <si>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</si>
  <si>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</si>
  <si>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</si>
  <si>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</si>
  <si>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</si>
  <si>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</si>
  <si>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</si>
  <si>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</si>
  <si>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</si>
  <si>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</si>
  <si>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</si>
  <si>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</si>
  <si>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</si>
  <si>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</si>
  <si>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</si>
  <si>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</si>
  <si>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</si>
  <si>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</si>
  <si>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</si>
  <si>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</si>
  <si>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</si>
  <si>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</si>
  <si>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</si>
  <si>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</si>
  <si>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</si>
  <si>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</si>
  <si>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</si>
  <si>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</si>
  <si>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</si>
  <si>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</si>
  <si>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</si>
  <si>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</si>
  <si>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</si>
  <si>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</si>
  <si>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</si>
  <si>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</si>
  <si>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</si>
  <si>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</si>
  <si>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</si>
  <si>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</si>
  <si>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</si>
  <si>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</si>
  <si>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</si>
  <si>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</si>
  <si>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</si>
  <si>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</si>
  <si>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</si>
  <si>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</si>
  <si>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</si>
  <si>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</si>
  <si>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</si>
  <si>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</si>
  <si>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</si>
  <si>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</si>
  <si>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</si>
  <si>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</si>
  <si>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</si>
  <si>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</si>
  <si>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</si>
  <si>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</si>
  <si>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</si>
  <si>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</si>
  <si>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</si>
  <si>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</si>
  <si>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</si>
  <si>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</si>
  <si>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</si>
  <si>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</si>
  <si>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</si>
  <si>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</si>
  <si>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</si>
  <si>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</si>
  <si>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</si>
  <si>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</si>
  <si>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</si>
  <si>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</si>
  <si>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</si>
  <si>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</si>
  <si>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</si>
  <si>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</si>
  <si>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</si>
  <si>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</si>
  <si>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</si>
  <si>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</si>
  <si>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</si>
  <si>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</si>
  <si>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</si>
  <si>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</si>
  <si>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</si>
  <si>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</si>
  <si>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</si>
  <si>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</si>
  <si>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</si>
  <si>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</si>
  <si>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</si>
  <si>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</si>
  <si>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</si>
  <si>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</si>
  <si>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</si>
  <si>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</si>
  <si>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</si>
  <si>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</si>
  <si>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</si>
  <si>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</si>
  <si>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</si>
  <si>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</si>
  <si>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</si>
  <si>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</si>
  <si>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</si>
  <si>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</si>
  <si>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</si>
  <si>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</si>
  <si>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</si>
  <si>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</si>
  <si>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</si>
  <si>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</si>
  <si>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</si>
  <si>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</si>
  <si>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</si>
  <si>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</si>
  <si>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</si>
  <si>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</si>
  <si>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</si>
  <si>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</si>
  <si>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</si>
  <si>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</si>
  <si>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</si>
  <si>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</si>
  <si>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</si>
  <si>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</si>
  <si>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</si>
  <si>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</si>
  <si>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</si>
  <si>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</si>
  <si>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</si>
  <si>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</si>
  <si>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</si>
  <si>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</si>
  <si>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</si>
  <si>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</si>
  <si>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</si>
  <si>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</si>
  <si>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</si>
  <si>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</si>
  <si>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</si>
  <si>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</si>
  <si>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</si>
  <si>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</si>
  <si>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</si>
  <si>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</si>
  <si>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</si>
  <si>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</si>
  <si>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</si>
  <si>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</si>
  <si>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</si>
  <si>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</si>
  <si>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</si>
  <si>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</si>
  <si>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</si>
  <si>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</si>
  <si>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</si>
  <si>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</si>
  <si>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</si>
  <si>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</si>
  <si>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</si>
  <si>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</si>
  <si>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</si>
  <si>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</si>
  <si>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</si>
  <si>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</si>
  <si>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</si>
  <si>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</si>
  <si>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</si>
  <si>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</si>
  <si>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</si>
  <si>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</si>
  <si>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</si>
  <si>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</si>
  <si>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</si>
  <si>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</si>
  <si>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</si>
  <si>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</si>
  <si>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</si>
  <si>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</si>
  <si>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</si>
  <si>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</si>
  <si>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</si>
  <si>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</si>
  <si>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</si>
  <si>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</si>
  <si>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</si>
  <si>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</si>
  <si>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</si>
  <si>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</si>
  <si>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</si>
  <si>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</si>
  <si>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</si>
  <si>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</si>
  <si>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</si>
  <si>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</si>
  <si>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</si>
  <si>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</si>
  <si>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</si>
  <si>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</si>
  <si>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</si>
  <si>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</si>
  <si>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</si>
  <si>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</si>
  <si>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</si>
  <si>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</si>
  <si>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</si>
  <si>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</si>
  <si>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</si>
  <si>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</si>
  <si>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</si>
  <si>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</si>
  <si>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</si>
  <si>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</si>
  <si>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</si>
  <si>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</si>
  <si>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</si>
  <si>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</si>
  <si>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</si>
  <si>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</si>
  <si>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</si>
  <si>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</si>
  <si>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</si>
  <si>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</si>
  <si>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</si>
  <si>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</si>
  <si>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</si>
  <si>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</si>
  <si>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</si>
  <si>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</si>
  <si>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</si>
  <si>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</si>
  <si>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</si>
  <si>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</si>
  <si>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</si>
  <si>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</si>
  <si>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</si>
  <si>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</si>
  <si>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</si>
  <si>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</si>
  <si>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</si>
  <si>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</si>
  <si>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</si>
  <si>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</si>
  <si>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</si>
  <si>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</si>
  <si>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</si>
  <si>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</si>
  <si>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</si>
  <si>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</si>
  <si>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</si>
  <si>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</si>
  <si>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</si>
  <si>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</si>
  <si>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</si>
  <si>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</si>
  <si>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</si>
  <si>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</si>
  <si>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</si>
  <si>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</si>
  <si>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</si>
  <si>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</si>
  <si>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</si>
  <si>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</si>
  <si>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</si>
  <si>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</si>
  <si>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</si>
  <si>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</si>
  <si>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</si>
  <si>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</si>
  <si>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</si>
  <si>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</si>
  <si>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</si>
  <si>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</si>
  <si>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</si>
  <si>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</si>
  <si>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</si>
  <si>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</si>
  <si>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</si>
  <si>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</si>
  <si>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</si>
  <si>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</si>
  <si>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</si>
  <si>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</si>
  <si>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</si>
  <si>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</si>
  <si>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</si>
  <si>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</si>
  <si>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</si>
  <si>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</si>
  <si>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</si>
  <si>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</si>
  <si>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</si>
  <si>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</si>
  <si>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</si>
  <si>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</si>
  <si>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</si>
  <si>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</si>
  <si>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</si>
  <si>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</si>
  <si>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</si>
  <si>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</si>
  <si>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</si>
  <si>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</si>
  <si>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</si>
  <si>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</si>
  <si>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</si>
  <si>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</si>
  <si>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</si>
  <si>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</si>
  <si>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</si>
  <si>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</si>
  <si>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</si>
  <si>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</si>
  <si>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</si>
  <si>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</si>
  <si>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</si>
  <si>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</si>
  <si>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</si>
  <si>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</si>
  <si>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</si>
  <si>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</si>
  <si>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</si>
  <si>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</si>
  <si>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</si>
  <si>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</si>
  <si>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</si>
  <si>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</si>
  <si>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</si>
  <si>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</si>
  <si>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</si>
  <si>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</si>
  <si>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</si>
  <si>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</si>
  <si>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</si>
  <si>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</si>
  <si>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</si>
  <si>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</si>
  <si>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</si>
  <si>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</si>
  <si>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</si>
  <si>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</si>
  <si>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</si>
  <si>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</si>
  <si>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</si>
  <si>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</si>
  <si>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</si>
  <si>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</si>
  <si>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</si>
  <si>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</si>
  <si>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</si>
  <si>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</si>
  <si>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</si>
  <si>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</si>
  <si>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</si>
  <si>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</si>
  <si>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</si>
  <si>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</si>
  <si>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</si>
  <si>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</si>
  <si>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</si>
  <si>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</si>
  <si>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</si>
  <si>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</si>
  <si>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</si>
  <si>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</si>
  <si>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</si>
  <si>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</si>
  <si>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</si>
  <si>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</si>
  <si>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</si>
  <si>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</si>
  <si>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</si>
  <si>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</si>
  <si>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</si>
  <si>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</si>
  <si>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</si>
  <si>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</si>
  <si>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</si>
  <si>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</si>
  <si>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</si>
  <si>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</si>
  <si>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</si>
  <si>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</si>
  <si>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</si>
  <si>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</si>
  <si>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</si>
  <si>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</si>
  <si>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</si>
  <si>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</si>
  <si>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</si>
  <si>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</si>
  <si>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</si>
  <si>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</si>
  <si>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</si>
  <si>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</si>
  <si>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</si>
  <si>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</si>
  <si>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</si>
  <si>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</si>
  <si>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</si>
  <si>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</si>
  <si>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</si>
  <si>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</si>
  <si>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</si>
  <si>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</si>
  <si>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</si>
  <si>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</si>
  <si>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</si>
  <si>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</si>
  <si>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</si>
  <si>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</si>
  <si>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</si>
  <si>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</si>
  <si>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</si>
  <si>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</si>
  <si>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</si>
  <si>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</si>
  <si>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</si>
  <si>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</si>
  <si>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</si>
  <si>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</si>
  <si>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</si>
  <si>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</si>
  <si>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</si>
  <si>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</si>
  <si>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</si>
  <si>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</si>
  <si>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</si>
  <si>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</si>
  <si>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</si>
  <si>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</si>
  <si>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</si>
  <si>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</si>
  <si>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</si>
  <si>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</si>
  <si>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</si>
  <si>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</si>
  <si>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</si>
  <si>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</si>
  <si>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</si>
  <si>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</si>
  <si>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</si>
  <si>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</si>
  <si>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</si>
  <si>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</si>
  <si>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</si>
  <si>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</si>
  <si>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</si>
  <si>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</si>
  <si>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</si>
  <si>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</si>
  <si>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</si>
  <si>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</si>
  <si>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</si>
  <si>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</si>
  <si>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</si>
  <si>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</si>
  <si>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</si>
  <si>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</si>
  <si>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</si>
  <si>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</si>
  <si>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</si>
  <si>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</si>
  <si>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</si>
  <si>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</si>
  <si>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</si>
  <si>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</si>
  <si>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</si>
  <si>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</si>
  <si>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</si>
  <si>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</si>
  <si>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</si>
  <si>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</si>
  <si>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</si>
  <si>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</si>
  <si>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</si>
  <si>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</si>
  <si>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</si>
  <si>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</si>
  <si>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</si>
  <si>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</si>
  <si>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</si>
  <si>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</si>
  <si>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</si>
  <si>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</si>
  <si>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</si>
  <si>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</si>
  <si>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</si>
  <si>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</si>
  <si>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</si>
  <si>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</si>
  <si>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</si>
  <si>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</si>
  <si>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</si>
  <si>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</si>
  <si>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</si>
  <si>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</si>
  <si>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</si>
  <si>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</si>
  <si>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</si>
  <si>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</si>
  <si>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</si>
  <si>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</si>
  <si>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</si>
  <si>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</si>
  <si>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</si>
  <si>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</si>
  <si>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</si>
  <si>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</si>
  <si>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</si>
  <si>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</si>
  <si>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</si>
  <si>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</si>
  <si>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</si>
  <si>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</si>
  <si>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</si>
  <si>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</si>
  <si>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</si>
  <si>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</si>
  <si>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</si>
  <si>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</si>
  <si>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</si>
  <si>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</si>
  <si>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</si>
  <si>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</si>
  <si>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</si>
  <si>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</si>
  <si>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</si>
  <si>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</si>
  <si>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</si>
  <si>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</si>
  <si>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</si>
  <si>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</si>
  <si>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</si>
  <si>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</si>
  <si>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</si>
  <si>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</si>
  <si>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</si>
  <si>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</si>
  <si>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</si>
  <si>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</si>
  <si>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</si>
  <si>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</si>
  <si>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</si>
  <si>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</si>
  <si>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</si>
  <si>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</si>
  <si>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</si>
  <si>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</si>
  <si>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</si>
  <si>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</si>
  <si>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</si>
  <si>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</si>
  <si>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</si>
  <si>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</si>
  <si>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</si>
  <si>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</si>
  <si>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</si>
  <si>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</si>
  <si>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</si>
  <si>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</si>
  <si>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</si>
  <si>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</si>
  <si>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</si>
  <si>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</si>
  <si>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</si>
  <si>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</si>
  <si>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</si>
  <si>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</si>
  <si>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</si>
  <si>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</si>
  <si>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</si>
  <si>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</si>
  <si>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</si>
  <si>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</si>
  <si>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</si>
  <si>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</si>
  <si>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</si>
  <si>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</si>
  <si>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</si>
  <si>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</si>
  <si>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</si>
  <si>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</si>
  <si>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</si>
  <si>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</si>
  <si>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</si>
  <si>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</si>
  <si>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</si>
  <si>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</si>
  <si>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</si>
  <si>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</si>
  <si>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</si>
  <si>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</si>
  <si>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</si>
  <si>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</si>
  <si>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</si>
  <si>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</si>
  <si>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</si>
  <si>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</si>
  <si>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</si>
  <si>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</si>
  <si>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</si>
  <si>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</si>
  <si>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</si>
  <si>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</si>
  <si>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</si>
  <si>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</si>
  <si>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</si>
  <si>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</si>
  <si>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</si>
  <si>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</si>
  <si>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</si>
  <si>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</si>
  <si>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</si>
  <si>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</si>
  <si>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</si>
  <si>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</si>
  <si>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</si>
  <si>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</si>
  <si>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</si>
  <si>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</si>
  <si>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</si>
  <si>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</si>
  <si>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</si>
  <si>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</si>
  <si>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</si>
  <si>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</si>
  <si>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</si>
  <si>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</si>
  <si>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</si>
  <si>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</si>
  <si>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</si>
  <si>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</si>
  <si>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</si>
  <si>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</si>
  <si>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</si>
  <si>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</si>
  <si>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</si>
  <si>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</si>
  <si>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</si>
  <si>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</si>
  <si>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</si>
  <si>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</si>
  <si>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</si>
  <si>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</si>
  <si>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</si>
  <si>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</si>
  <si>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</si>
  <si>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</si>
  <si>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</si>
  <si>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</si>
  <si>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</si>
  <si>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</si>
  <si>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</si>
  <si>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</si>
  <si>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</si>
  <si>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</si>
  <si>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</si>
  <si>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</si>
  <si>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</si>
  <si>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</si>
  <si>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</si>
  <si>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</si>
  <si>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</si>
  <si>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</si>
  <si>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</si>
  <si>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</si>
  <si>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</si>
  <si>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</si>
  <si>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</si>
  <si>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</si>
  <si>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</si>
  <si>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</si>
  <si>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</si>
  <si>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</si>
  <si>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</si>
  <si>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</si>
  <si>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</si>
  <si>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</si>
  <si>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</si>
  <si>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</si>
  <si>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</si>
  <si>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</si>
  <si>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</si>
  <si>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</si>
  <si>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</si>
  <si>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</si>
  <si>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</si>
  <si>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</si>
  <si>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</si>
  <si>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</si>
  <si>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</si>
  <si>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</si>
  <si>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</si>
  <si>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</si>
  <si>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</si>
  <si>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</si>
  <si>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</si>
  <si>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</si>
  <si>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</si>
  <si>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</si>
  <si>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</si>
  <si>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</si>
  <si>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</si>
  <si>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</si>
  <si>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</si>
  <si>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</si>
  <si>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</si>
  <si>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</si>
  <si>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</si>
  <si>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</si>
  <si>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</si>
  <si>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</si>
  <si>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</si>
  <si>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</si>
  <si>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</si>
  <si>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</si>
  <si>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</si>
  <si>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</si>
  <si>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</si>
  <si>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</si>
  <si>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</si>
  <si>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</si>
  <si>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</si>
  <si>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</si>
  <si>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</si>
  <si>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</si>
  <si>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</si>
  <si>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</si>
  <si>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</si>
  <si>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</si>
  <si>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</si>
  <si>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</si>
  <si>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</si>
  <si>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</si>
  <si>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</si>
  <si>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</si>
  <si>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</si>
  <si>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</si>
  <si>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</si>
  <si>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</si>
  <si>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</si>
  <si>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</si>
  <si>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</si>
  <si>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</si>
  <si>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</si>
  <si>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</si>
  <si>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</si>
  <si>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</si>
  <si>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</si>
  <si>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</si>
  <si>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</si>
  <si>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</si>
  <si>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</si>
  <si>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</si>
  <si>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</si>
  <si>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</si>
  <si>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</si>
  <si>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</si>
  <si>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</si>
  <si>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</si>
  <si>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</si>
  <si>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</si>
  <si>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</si>
  <si>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</si>
  <si>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</si>
  <si>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</si>
  <si>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</si>
  <si>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</si>
  <si>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</si>
  <si>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</si>
  <si>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</si>
  <si>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</si>
  <si>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</si>
  <si>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</si>
  <si>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</si>
  <si>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</si>
  <si>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</si>
  <si>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</si>
  <si>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</si>
  <si>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</si>
  <si>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</si>
  <si>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</si>
  <si>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</si>
  <si>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</si>
  <si>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</si>
  <si>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</si>
  <si>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</si>
  <si>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</si>
  <si>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</si>
  <si>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</si>
  <si>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</si>
  <si>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</si>
  <si>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</si>
  <si>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</si>
  <si>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</si>
  <si>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</si>
  <si>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</si>
  <si>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</si>
  <si>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</si>
  <si>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</si>
  <si>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</si>
  <si>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</si>
  <si>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</si>
  <si>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</si>
  <si>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</si>
  <si>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</si>
  <si>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</si>
  <si>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</si>
  <si>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</si>
  <si>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</si>
  <si>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</si>
  <si>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</si>
  <si>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</si>
  <si>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</si>
  <si>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</si>
  <si>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</si>
  <si>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</si>
  <si>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</si>
  <si>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</si>
  <si>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</si>
  <si>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</si>
  <si>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</si>
  <si>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</si>
  <si>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</si>
  <si>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</si>
  <si>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</si>
  <si>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</si>
  <si>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</si>
  <si>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</si>
  <si>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</si>
  <si>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</si>
  <si>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</si>
  <si>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</si>
  <si>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</si>
  <si>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</si>
  <si>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</si>
  <si>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</si>
  <si>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</si>
  <si>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</si>
  <si>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</si>
  <si>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</si>
  <si>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</si>
  <si>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</si>
  <si>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</si>
  <si>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</si>
  <si>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</si>
  <si>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</si>
  <si>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</si>
  <si>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</si>
  <si>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</si>
  <si>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</si>
  <si>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</si>
  <si>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</si>
  <si>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</si>
  <si>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</si>
  <si>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</si>
  <si>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</si>
  <si>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</si>
  <si>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</si>
  <si>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</si>
  <si>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</si>
  <si>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</si>
  <si>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</si>
  <si>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</si>
  <si>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</si>
  <si>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</si>
  <si>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</si>
  <si>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</si>
  <si>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</si>
  <si>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</si>
  <si>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</si>
  <si>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</si>
  <si>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</si>
  <si>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</si>
  <si>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</si>
  <si>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</si>
  <si>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</si>
  <si>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</si>
  <si>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</si>
  <si>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</si>
  <si>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</si>
  <si>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</si>
  <si>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</si>
  <si>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</si>
  <si>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</si>
  <si>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</si>
  <si>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</si>
  <si>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</si>
  <si>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</si>
  <si>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</si>
  <si>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</si>
  <si>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</si>
  <si>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</si>
  <si>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</si>
  <si>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</si>
  <si>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</si>
  <si>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</si>
  <si>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</si>
  <si>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</si>
  <si>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</si>
  <si>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</si>
  <si>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</si>
  <si>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</si>
  <si>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</si>
  <si>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</si>
  <si>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</si>
  <si>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</si>
  <si>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</si>
  <si>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</si>
  <si>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</si>
  <si>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</si>
  <si>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</si>
  <si>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</si>
  <si>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</si>
  <si>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</si>
  <si>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</si>
  <si>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</si>
  <si>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</si>
  <si>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</si>
  <si>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</si>
  <si>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</si>
  <si>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</si>
  <si>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</si>
  <si>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</si>
  <si>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</si>
  <si>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</si>
  <si>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</si>
  <si>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</si>
  <si>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</si>
  <si>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</si>
  <si>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</si>
  <si>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</si>
  <si>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</si>
  <si>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</si>
  <si>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</si>
  <si>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</si>
  <si>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</si>
  <si>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</si>
  <si>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</si>
  <si>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</si>
  <si>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</si>
  <si>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</si>
  <si>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</si>
  <si>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</si>
  <si>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</si>
  <si>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</si>
  <si>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</si>
  <si>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</si>
  <si>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</si>
  <si>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</si>
  <si>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</si>
  <si>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</si>
  <si>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</si>
  <si>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</si>
  <si>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</si>
  <si>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</si>
  <si>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</si>
  <si>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</si>
  <si>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</si>
  <si>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</si>
  <si>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</si>
  <si>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</si>
  <si>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</si>
  <si>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</si>
  <si>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</si>
  <si>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</si>
  <si>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</si>
  <si>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</si>
  <si>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</si>
  <si>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</si>
  <si>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</si>
  <si>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</si>
  <si>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</si>
  <si>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</si>
  <si>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</si>
  <si>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</si>
  <si>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</si>
  <si>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</si>
  <si>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</si>
  <si>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</si>
  <si>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</si>
  <si>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</si>
  <si>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</si>
  <si>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</si>
  <si>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</si>
  <si>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</si>
  <si>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</si>
  <si>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</si>
  <si>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</si>
  <si>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</si>
  <si>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</si>
  <si>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</si>
  <si>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</si>
  <si>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</si>
  <si>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</si>
  <si>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</si>
  <si>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</si>
  <si>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</si>
  <si>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</si>
  <si>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</si>
  <si>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</si>
  <si>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</si>
  <si>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</si>
  <si>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</si>
  <si>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</si>
  <si>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</si>
  <si>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</si>
  <si>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</si>
  <si>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</si>
  <si>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</si>
  <si>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</si>
  <si>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</si>
  <si>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</si>
  <si>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</si>
  <si>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</si>
  <si>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</si>
  <si>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</si>
  <si>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</si>
  <si>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</si>
  <si>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</si>
  <si>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</si>
  <si>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</si>
  <si>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</si>
  <si>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</si>
  <si>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</si>
  <si>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</si>
  <si>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</si>
  <si>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</si>
  <si>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</si>
  <si>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</si>
  <si>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</si>
  <si>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</si>
  <si>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</si>
  <si>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</si>
  <si>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</si>
  <si>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</si>
  <si>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</si>
  <si>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</si>
  <si>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</si>
  <si>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</si>
  <si>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</si>
  <si>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</si>
  <si>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</si>
  <si>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</si>
  <si>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</si>
  <si>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</si>
  <si>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</si>
  <si>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</si>
  <si>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</si>
  <si>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</si>
  <si>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</si>
  <si>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</si>
  <si>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</si>
  <si>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</si>
  <si>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</si>
  <si>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</si>
  <si>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</si>
  <si>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</si>
  <si>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</si>
  <si>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</si>
  <si>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</si>
  <si>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</si>
  <si>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</si>
  <si>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</si>
  <si>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</si>
  <si>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</si>
  <si>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</si>
  <si>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</si>
  <si>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</si>
  <si>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</si>
  <si>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</si>
  <si>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</si>
  <si>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</si>
  <si>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</si>
  <si>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</si>
  <si>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</si>
  <si>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</si>
  <si>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</si>
  <si>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</si>
  <si>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</si>
  <si>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</si>
  <si>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</si>
  <si>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</si>
  <si>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</si>
  <si>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</si>
  <si>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</si>
  <si>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</si>
  <si>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</si>
  <si>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</si>
  <si>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</si>
  <si>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</si>
  <si>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</si>
  <si>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</si>
  <si>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</si>
  <si>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</si>
  <si>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</si>
  <si>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</si>
  <si>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</si>
  <si>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</si>
  <si>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</si>
  <si>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</si>
  <si>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</si>
  <si>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</si>
  <si>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</si>
  <si>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</si>
  <si>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</si>
  <si>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</si>
  <si>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</si>
  <si>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</si>
  <si>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</si>
  <si>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</si>
  <si>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</si>
  <si>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</si>
  <si>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</si>
  <si>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</si>
  <si>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</si>
  <si>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</si>
  <si>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</si>
  <si>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</si>
  <si>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</si>
  <si>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</si>
  <si>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</si>
  <si>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</si>
  <si>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</si>
  <si>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</si>
  <si>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</si>
  <si>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</si>
  <si>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</si>
  <si>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</si>
  <si>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</si>
  <si>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</si>
  <si>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</si>
  <si>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</si>
  <si>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</si>
  <si>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</si>
  <si>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</si>
  <si>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</si>
  <si>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</si>
  <si>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</si>
  <si>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</si>
  <si>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</si>
  <si>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</si>
  <si>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</si>
  <si>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</si>
  <si>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</si>
  <si>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</si>
  <si>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</si>
  <si>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</si>
  <si>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</si>
  <si>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</si>
  <si>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</si>
  <si>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</si>
  <si>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</si>
  <si>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</si>
  <si>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</si>
  <si>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</si>
  <si>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</si>
  <si>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</si>
  <si>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</si>
  <si>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</si>
  <si>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</si>
  <si>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</si>
  <si>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</si>
  <si>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</si>
  <si>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</si>
  <si>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</si>
  <si>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</si>
  <si>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</si>
  <si>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</si>
  <si>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</si>
  <si>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</si>
  <si>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</si>
  <si>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</si>
  <si>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</si>
  <si>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</si>
  <si>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</si>
  <si>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</si>
  <si>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</si>
  <si>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</si>
  <si>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</si>
  <si>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</si>
  <si>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</si>
  <si>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</si>
  <si>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</si>
  <si>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</si>
  <si>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</si>
  <si>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</si>
  <si>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</si>
  <si>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</si>
  <si>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</si>
  <si>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</si>
  <si>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</si>
  <si>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</si>
  <si>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</si>
  <si>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</si>
  <si>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</si>
  <si>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</si>
  <si>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</si>
  <si>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</si>
  <si>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</si>
  <si>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</si>
  <si>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</si>
  <si>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</si>
  <si>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</si>
  <si>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</si>
  <si>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</si>
  <si>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</si>
  <si>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</si>
  <si>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</si>
  <si>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</si>
  <si>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</si>
  <si>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</si>
  <si>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</si>
  <si>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</si>
  <si>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</si>
  <si>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</si>
  <si>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</si>
  <si>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</si>
  <si>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</si>
  <si>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</si>
  <si>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</si>
  <si>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</si>
  <si>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</si>
  <si>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</si>
  <si>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</si>
  <si>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</si>
  <si>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</si>
  <si>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</si>
  <si>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</si>
  <si>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</si>
  <si>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</si>
  <si>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</si>
  <si>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</si>
  <si>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</si>
  <si>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</si>
  <si>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</si>
  <si>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</si>
  <si>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</si>
  <si>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</si>
  <si>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</si>
  <si>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</si>
  <si>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</si>
  <si>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</si>
  <si>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</si>
  <si>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</si>
  <si>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</si>
  <si>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</si>
  <si>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</si>
  <si>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</si>
  <si>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</si>
  <si>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</si>
  <si>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</si>
  <si>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</si>
  <si>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</si>
  <si>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</si>
  <si>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</si>
  <si>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</si>
  <si>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</si>
  <si>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</si>
  <si>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</si>
  <si>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</si>
  <si>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</si>
  <si>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</si>
  <si>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</si>
  <si>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</si>
  <si>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</si>
  <si>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</si>
  <si>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</si>
  <si>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</si>
  <si>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</si>
  <si>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</si>
  <si>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</si>
  <si>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</si>
  <si>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</si>
  <si>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</si>
  <si>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</si>
  <si>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</si>
  <si>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</si>
  <si>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</si>
  <si>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</si>
  <si>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</si>
  <si>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</si>
  <si>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</si>
  <si>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</si>
  <si>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</si>
  <si>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</si>
  <si>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</si>
  <si>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</si>
  <si>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</si>
  <si>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</si>
  <si>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</si>
  <si>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</si>
  <si>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</si>
  <si>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</si>
  <si>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</si>
  <si>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</si>
  <si>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</si>
  <si>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</si>
  <si>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</si>
  <si>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</si>
  <si>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</si>
  <si>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</si>
  <si>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</si>
  <si>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</si>
  <si>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</si>
  <si>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</si>
  <si>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</si>
  <si>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</si>
  <si>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</si>
  <si>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</si>
  <si>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</si>
  <si>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</si>
  <si>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</si>
  <si>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</si>
  <si>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</si>
  <si>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</si>
  <si>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</si>
  <si>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</si>
  <si>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</si>
  <si>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</si>
  <si>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</si>
  <si>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</si>
  <si>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</si>
  <si>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</si>
  <si>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</si>
  <si>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</si>
  <si>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</si>
  <si>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</si>
  <si>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</si>
  <si>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</si>
  <si>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</si>
  <si>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</si>
  <si>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</si>
  <si>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</si>
  <si>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</si>
  <si>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</si>
  <si>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</si>
  <si>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</si>
  <si>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</si>
  <si>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</si>
  <si>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</si>
  <si>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</si>
  <si>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</si>
  <si>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</si>
  <si>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</si>
  <si>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</si>
  <si>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</si>
  <si>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</si>
  <si>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</si>
  <si>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</si>
  <si>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</si>
  <si>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</si>
  <si>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</si>
  <si>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</si>
  <si>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</si>
  <si>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</si>
  <si>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</si>
  <si>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</si>
  <si>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</si>
  <si>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</si>
  <si>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</si>
  <si>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</si>
  <si>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</si>
  <si>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</si>
  <si>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</si>
  <si>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</si>
  <si>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</si>
  <si>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</si>
  <si>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</si>
  <si>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</si>
  <si>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</si>
  <si>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</si>
  <si>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</si>
  <si>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</si>
  <si>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</si>
  <si>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</si>
  <si>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</si>
  <si>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</si>
  <si>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</si>
  <si>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</si>
  <si>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</si>
  <si>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</si>
  <si>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</si>
  <si>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</si>
  <si>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</si>
  <si>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</si>
  <si>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</si>
  <si>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</si>
  <si>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</si>
  <si>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</si>
  <si>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</si>
  <si>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</si>
  <si>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</si>
  <si>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</si>
  <si>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</si>
  <si>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</si>
  <si>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</si>
  <si>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</si>
  <si>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</si>
  <si>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</si>
  <si>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</si>
  <si>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</si>
  <si>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</si>
  <si>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</si>
  <si>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</si>
  <si>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</si>
  <si>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</si>
  <si>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</si>
  <si>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</si>
  <si>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</si>
  <si>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</si>
  <si>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</si>
  <si>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</si>
  <si>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</si>
  <si>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</si>
  <si>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</si>
  <si>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</si>
  <si>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</si>
  <si>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</si>
  <si>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</si>
  <si>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</si>
  <si>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</si>
  <si>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</si>
  <si>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</si>
  <si>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</si>
  <si>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</si>
  <si>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</si>
  <si>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</si>
  <si>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</si>
  <si>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</si>
  <si>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</si>
  <si>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</si>
  <si>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</si>
  <si>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</si>
  <si>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</si>
  <si>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</si>
  <si>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</si>
  <si>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</si>
  <si>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</si>
  <si>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</si>
  <si>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</si>
  <si>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</si>
  <si>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</si>
  <si>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</si>
  <si>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</si>
  <si>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</si>
  <si>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</si>
  <si>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</si>
  <si>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</si>
  <si>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</si>
  <si>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</si>
  <si>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</si>
  <si>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</si>
  <si>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</si>
  <si>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</si>
  <si>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</si>
  <si>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</si>
  <si>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</si>
  <si>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</si>
  <si>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</si>
  <si>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</si>
  <si>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</si>
  <si>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</si>
  <si>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</si>
  <si>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</si>
  <si>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</si>
  <si>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</si>
  <si>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</si>
  <si>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</si>
  <si>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</si>
  <si>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</si>
  <si>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</si>
  <si>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</si>
  <si>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</si>
  <si>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</si>
  <si>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</si>
  <si>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</si>
  <si>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</si>
  <si>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</si>
  <si>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</si>
  <si>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</si>
  <si>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</si>
  <si>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</si>
  <si>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</si>
  <si>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</si>
  <si>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</si>
  <si>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</si>
  <si>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</si>
  <si>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</si>
  <si>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</si>
  <si>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</si>
  <si>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</si>
  <si>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</si>
  <si>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</si>
  <si>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</si>
  <si>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</si>
  <si>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</si>
  <si>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</si>
  <si>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</si>
  <si>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</si>
  <si>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</si>
  <si>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</si>
  <si>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</si>
  <si>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</si>
  <si>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</si>
  <si>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</si>
  <si>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</si>
  <si>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</si>
  <si>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</si>
  <si>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</si>
  <si>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</si>
  <si>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</si>
  <si>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</si>
  <si>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</si>
  <si>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</si>
  <si>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</si>
  <si>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</si>
  <si>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</si>
  <si>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</si>
  <si>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</si>
  <si>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</si>
  <si>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</si>
  <si>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</si>
  <si>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</si>
  <si>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</si>
  <si>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</si>
  <si>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</si>
  <si>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</si>
  <si>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</si>
  <si>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</si>
  <si>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</si>
  <si>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</si>
  <si>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</si>
  <si>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</si>
  <si>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</si>
  <si>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</si>
  <si>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</si>
  <si>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</si>
  <si>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</si>
  <si>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</si>
  <si>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</si>
  <si>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</si>
  <si>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</si>
  <si>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</si>
  <si>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</si>
  <si>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</si>
  <si>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</si>
  <si>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</si>
  <si>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</si>
  <si>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</si>
  <si>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</si>
  <si>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</si>
  <si>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</si>
  <si>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</si>
  <si>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</si>
  <si>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</si>
  <si>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</si>
  <si>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</si>
  <si>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</si>
  <si>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</si>
  <si>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</si>
  <si>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</si>
  <si>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</si>
  <si>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</si>
  <si>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</si>
  <si>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</si>
  <si>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</si>
  <si>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</si>
  <si>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</si>
  <si>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</si>
  <si>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</si>
  <si>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</si>
  <si>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</si>
  <si>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</si>
  <si>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</si>
  <si>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</si>
  <si>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</si>
  <si>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</si>
  <si>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</si>
  <si>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</si>
  <si>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</si>
  <si>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</si>
  <si>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</si>
  <si>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</si>
  <si>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</si>
  <si>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</si>
  <si>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</si>
  <si>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</si>
  <si>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</si>
  <si>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</si>
  <si>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</si>
  <si>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</si>
  <si>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</si>
  <si>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</si>
  <si>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</si>
  <si>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</si>
  <si>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</si>
  <si>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</si>
  <si>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</si>
  <si>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</si>
  <si>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</si>
  <si>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</si>
  <si>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</si>
  <si>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</si>
  <si>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</si>
  <si>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</si>
  <si>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</si>
  <si>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</si>
  <si>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</si>
  <si>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</si>
  <si>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</si>
  <si>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</si>
  <si>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</si>
  <si>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</si>
  <si>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</si>
  <si>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</si>
  <si>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</si>
  <si>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</si>
  <si>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</si>
  <si>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</si>
  <si>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</si>
  <si>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</si>
  <si>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</si>
  <si>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</si>
  <si>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</si>
  <si>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</si>
  <si>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</si>
  <si>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</si>
  <si>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</si>
  <si>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</si>
  <si>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</si>
  <si>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</si>
  <si>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</si>
  <si>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</si>
  <si>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</si>
  <si>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</si>
  <si>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</si>
  <si>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</si>
  <si>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</si>
  <si>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</si>
  <si>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</si>
  <si>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</si>
  <si>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</si>
  <si>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</si>
  <si>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</si>
  <si>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</si>
  <si>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</si>
  <si>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</si>
  <si>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</si>
  <si>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</si>
  <si>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</si>
  <si>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</si>
  <si>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</si>
  <si>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</si>
  <si>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</si>
  <si>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</si>
  <si>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</si>
  <si>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</si>
  <si>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</si>
  <si>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</si>
  <si>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</si>
  <si>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</si>
  <si>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</si>
  <si>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</si>
  <si>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</si>
  <si>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</si>
  <si>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</si>
  <si>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</si>
  <si>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</si>
  <si>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</si>
  <si>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</si>
  <si>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</si>
  <si>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</si>
  <si>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</si>
  <si>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</si>
  <si>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</si>
  <si>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</si>
  <si>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</si>
  <si>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</si>
  <si>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</si>
  <si>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</si>
  <si>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</si>
  <si>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</si>
  <si>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</si>
  <si>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</si>
  <si>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</si>
  <si>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</si>
  <si>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</si>
  <si>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</si>
  <si>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</si>
  <si>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</si>
  <si>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</si>
  <si>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</si>
  <si>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</si>
  <si>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</si>
  <si>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</si>
  <si>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</si>
  <si>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</si>
  <si>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</si>
  <si>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</si>
  <si>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</si>
  <si>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</si>
  <si>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</si>
  <si>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</si>
  <si>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</si>
  <si>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</si>
  <si>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</si>
  <si>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</si>
  <si>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</si>
  <si>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</si>
  <si>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</si>
  <si>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</si>
  <si>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</si>
  <si>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</si>
  <si>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</si>
  <si>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</si>
  <si>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</si>
  <si>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</si>
  <si>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</si>
  <si>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</si>
  <si>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</si>
  <si>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</si>
  <si>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</si>
  <si>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</si>
  <si>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</si>
  <si>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</si>
  <si>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</si>
  <si>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</si>
  <si>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</si>
  <si>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</si>
  <si>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</si>
  <si>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</si>
  <si>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</si>
  <si>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</si>
  <si>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</si>
  <si>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</si>
  <si>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</si>
  <si>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</si>
  <si>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</si>
  <si>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</si>
  <si>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</si>
  <si>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</si>
  <si>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</si>
  <si>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</si>
  <si>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</si>
  <si>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</si>
  <si>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</si>
  <si>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</si>
  <si>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</si>
  <si>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</si>
  <si>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</si>
  <si>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</si>
  <si>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</si>
  <si>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</si>
  <si>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</si>
  <si>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</si>
  <si>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</si>
  <si>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</si>
  <si>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</si>
  <si>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</si>
  <si>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</si>
  <si>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</si>
  <si>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</si>
  <si>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</si>
  <si>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</si>
  <si>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</si>
  <si>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</si>
  <si>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</si>
  <si>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</si>
  <si>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</si>
  <si>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</si>
  <si>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</si>
  <si>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</si>
  <si>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</si>
  <si>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</si>
  <si>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</si>
  <si>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</si>
  <si>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</si>
  <si>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</si>
  <si>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</si>
  <si>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</si>
  <si>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</si>
  <si>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</si>
  <si>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</si>
  <si>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</si>
  <si>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</si>
  <si>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</si>
  <si>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</si>
  <si>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</si>
  <si>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</si>
  <si>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</si>
  <si>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</si>
  <si>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</si>
  <si>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</si>
  <si>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</si>
  <si>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</si>
  <si>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</si>
  <si>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</si>
  <si>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</si>
  <si>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</si>
  <si>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</si>
  <si>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</si>
  <si>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</si>
  <si>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</si>
  <si>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</si>
  <si>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</si>
  <si>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</si>
  <si>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</si>
  <si>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</si>
  <si>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</si>
  <si>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</si>
  <si>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</si>
  <si>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</si>
  <si>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</si>
  <si>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</si>
  <si>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</si>
  <si>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</si>
  <si>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</si>
  <si>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</si>
  <si>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</si>
  <si>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</si>
  <si>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</si>
  <si>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</si>
  <si>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</si>
  <si>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</si>
  <si>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</si>
  <si>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</si>
  <si>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</si>
  <si>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</si>
  <si>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</si>
  <si>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</si>
  <si>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</si>
  <si>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</si>
  <si>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</si>
  <si>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</si>
  <si>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</si>
  <si>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</si>
  <si>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</si>
  <si>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</si>
  <si>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</si>
  <si>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</si>
  <si>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</si>
  <si>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</si>
  <si>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</si>
  <si>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</si>
  <si>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</si>
  <si>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</si>
  <si>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</si>
  <si>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</si>
  <si>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</si>
  <si>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</si>
  <si>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</si>
  <si>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</si>
  <si>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</si>
  <si>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</si>
  <si>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</si>
  <si>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</si>
  <si>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</si>
  <si>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</si>
  <si>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</si>
  <si>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</si>
  <si>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</si>
  <si>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</si>
  <si>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</si>
  <si>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</si>
  <si>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</si>
  <si>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</si>
  <si>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</si>
  <si>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</si>
  <si>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</si>
  <si>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</si>
  <si>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</si>
  <si>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</si>
  <si>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</si>
  <si>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</si>
  <si>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</si>
  <si>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</si>
  <si>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</si>
  <si>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</si>
  <si>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</si>
  <si>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</si>
  <si>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</si>
  <si>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</si>
  <si>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</si>
  <si>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</si>
  <si>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</si>
  <si>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</si>
  <si>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</si>
  <si>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</si>
  <si>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</si>
  <si>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</si>
  <si>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</si>
  <si>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</si>
  <si>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</si>
  <si>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</si>
  <si>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</si>
  <si>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</si>
  <si>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</si>
  <si>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</si>
  <si>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</si>
  <si>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</si>
  <si>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</si>
  <si>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</si>
  <si>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</si>
  <si>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</si>
  <si>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</si>
  <si>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</si>
  <si>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</si>
  <si>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</si>
  <si>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</si>
  <si>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</si>
  <si>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</si>
  <si>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</si>
  <si>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</si>
  <si>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</si>
  <si>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</si>
  <si>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</si>
  <si>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</si>
  <si>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</si>
  <si>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</si>
  <si>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</si>
  <si>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</si>
  <si>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</si>
  <si>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</si>
  <si>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</si>
  <si>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</si>
  <si>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</si>
  <si>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</si>
  <si>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</si>
  <si>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</si>
  <si>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</si>
  <si>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</si>
  <si>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</si>
  <si>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</si>
  <si>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</si>
  <si>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</si>
  <si>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</si>
  <si>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</si>
  <si>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</si>
  <si>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</si>
  <si>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</si>
  <si>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</si>
  <si>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</si>
  <si>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</si>
  <si>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</si>
  <si>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</si>
  <si>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</si>
  <si>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</si>
  <si>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</si>
  <si>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</si>
  <si>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</si>
  <si>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</si>
  <si>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</si>
  <si>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</si>
  <si>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</si>
  <si>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</si>
  <si>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</si>
  <si>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</si>
  <si>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</si>
  <si>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</si>
  <si>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</si>
  <si>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</si>
  <si>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</si>
  <si>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</si>
  <si>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</si>
  <si>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</si>
  <si>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</si>
  <si>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</si>
  <si>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</si>
  <si>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</si>
  <si>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</si>
  <si>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</si>
  <si>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</si>
  <si>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</si>
  <si>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</si>
  <si>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</si>
  <si>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</si>
  <si>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</si>
  <si>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</si>
  <si>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</si>
  <si>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</si>
  <si>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</si>
  <si>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</si>
  <si>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</si>
  <si>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</si>
  <si>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</si>
  <si>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</si>
  <si>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</si>
  <si>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</si>
  <si>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</si>
  <si>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</si>
  <si>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</si>
  <si>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</si>
  <si>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</si>
  <si>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</si>
  <si>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</si>
  <si>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</si>
  <si>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</si>
  <si>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</si>
  <si>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</si>
  <si>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</si>
  <si>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</si>
  <si>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</si>
  <si>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</si>
  <si>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</si>
  <si>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</si>
  <si>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</si>
  <si>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</si>
  <si>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</si>
  <si>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</si>
  <si>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</si>
  <si>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</si>
  <si>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</si>
  <si>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</si>
  <si>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</si>
  <si>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</si>
  <si>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</si>
  <si>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</si>
  <si>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</si>
  <si>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</si>
  <si>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</si>
  <si>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</si>
  <si>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</si>
  <si>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</si>
  <si>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</si>
  <si>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</si>
  <si>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</si>
  <si>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</si>
  <si>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</si>
  <si>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</si>
  <si>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</si>
  <si>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</si>
  <si>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</si>
  <si>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</si>
  <si>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</si>
  <si>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</si>
  <si>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</si>
  <si>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</si>
  <si>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</si>
  <si>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</si>
  <si>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</si>
  <si>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</si>
  <si>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</si>
  <si>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</si>
  <si>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</si>
  <si>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</si>
  <si>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</si>
  <si>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</si>
  <si>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</si>
  <si>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</si>
  <si>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</si>
  <si>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</si>
  <si>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</si>
  <si>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</si>
  <si>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</si>
  <si>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</si>
  <si>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</si>
  <si>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</si>
  <si>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</si>
  <si>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</si>
  <si>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</si>
  <si>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</si>
  <si>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</si>
  <si>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</si>
  <si>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</si>
  <si>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</si>
  <si>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</si>
  <si>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</si>
  <si>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</si>
  <si>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</si>
  <si>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</si>
  <si>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</si>
  <si>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</si>
  <si>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</si>
  <si>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</si>
  <si>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</si>
  <si>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</si>
  <si>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</si>
  <si>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</si>
  <si>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</si>
  <si>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</si>
  <si>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</si>
  <si>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</si>
  <si>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</si>
  <si>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</si>
  <si>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</si>
  <si>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</si>
  <si>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</si>
  <si>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</si>
  <si>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</si>
  <si>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</si>
  <si>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</si>
  <si>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</si>
  <si>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</si>
  <si>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</si>
  <si>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</si>
  <si>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</si>
  <si>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</si>
  <si>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</si>
  <si>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</si>
  <si>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</si>
  <si>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</si>
  <si>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</si>
  <si>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</si>
  <si>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</si>
  <si>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</si>
  <si>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</si>
  <si>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</si>
  <si>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</si>
  <si>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</si>
  <si>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</si>
  <si>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</si>
  <si>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</si>
  <si>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</si>
  <si>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</si>
  <si>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</si>
  <si>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</si>
  <si>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</si>
  <si>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</si>
  <si>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</si>
  <si>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</si>
  <si>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</si>
  <si>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</si>
  <si>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</si>
  <si>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</si>
  <si>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</si>
  <si>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</si>
  <si>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</si>
  <si>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</si>
  <si>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</si>
  <si>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</si>
  <si>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</si>
  <si>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</si>
  <si>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</si>
  <si>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</si>
  <si>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</si>
  <si>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</si>
  <si>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</si>
  <si>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</si>
  <si>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</si>
  <si>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</si>
  <si>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</si>
  <si>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</si>
  <si>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</si>
  <si>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</si>
  <si>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</si>
  <si>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</si>
  <si>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</si>
  <si>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</si>
  <si>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</si>
  <si>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</si>
  <si>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</si>
  <si>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</si>
  <si>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</si>
  <si>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</si>
  <si>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</si>
  <si>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</si>
  <si>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</si>
  <si>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</si>
  <si>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</si>
  <si>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</si>
  <si>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</si>
  <si>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</si>
  <si>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</si>
  <si>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</si>
  <si>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</si>
  <si>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</si>
  <si>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</si>
  <si>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</si>
  <si>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</si>
  <si>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</si>
  <si>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</si>
  <si>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</si>
  <si>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</si>
  <si>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</si>
  <si>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</si>
  <si>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</si>
  <si>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</si>
  <si>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</si>
  <si>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</si>
  <si>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</si>
  <si>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</si>
  <si>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</si>
  <si>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</si>
  <si>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</si>
  <si>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</si>
  <si>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</si>
  <si>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</si>
  <si>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</si>
  <si>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</si>
  <si>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</si>
  <si>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</si>
  <si>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</si>
  <si>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</si>
  <si>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</si>
  <si>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</si>
  <si>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</si>
  <si>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</si>
  <si>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</si>
  <si>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</si>
  <si>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</si>
  <si>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</si>
  <si>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</si>
  <si>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</si>
  <si>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</si>
  <si>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</si>
  <si>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</si>
  <si>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</si>
  <si>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</si>
  <si>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</si>
  <si>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</si>
  <si>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</si>
  <si>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</si>
  <si>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</si>
  <si>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</si>
  <si>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</si>
  <si>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</si>
  <si>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</si>
  <si>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</si>
  <si>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</si>
  <si>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</si>
  <si>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</si>
  <si>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</si>
  <si>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</si>
  <si>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</si>
  <si>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</si>
  <si>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</si>
  <si>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</si>
  <si>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</si>
  <si>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</si>
  <si>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</si>
  <si>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</si>
  <si>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</si>
  <si>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</si>
  <si>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</si>
  <si>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</si>
  <si>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</si>
  <si>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</si>
  <si>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</si>
  <si>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</si>
  <si>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</si>
  <si>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</si>
  <si>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</si>
  <si>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</si>
  <si>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</si>
  <si>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</si>
  <si>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</si>
  <si>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</si>
  <si>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</si>
  <si>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</si>
  <si>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</si>
  <si>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</si>
  <si>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</si>
  <si>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</si>
  <si>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</si>
  <si>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</si>
  <si>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</si>
  <si>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</si>
  <si>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</si>
  <si>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</si>
  <si>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</si>
  <si>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</si>
  <si>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</si>
  <si>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</si>
  <si>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</si>
  <si>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</si>
  <si>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</si>
  <si>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</si>
  <si>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</si>
  <si>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</si>
  <si>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</si>
  <si>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</si>
  <si>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</si>
  <si>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</si>
  <si>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</si>
  <si>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</si>
  <si>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</si>
  <si>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</si>
  <si>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</si>
  <si>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</si>
  <si>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</si>
  <si>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</si>
  <si>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</si>
  <si>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</si>
  <si>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</si>
  <si>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</si>
  <si>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</si>
  <si>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</si>
  <si>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</si>
  <si>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</si>
  <si>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</si>
  <si>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</si>
  <si>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</si>
  <si>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</si>
  <si>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</si>
  <si>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</si>
  <si>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</si>
  <si>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</si>
  <si>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</si>
  <si>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</si>
  <si>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</si>
  <si>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</si>
  <si>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</si>
  <si>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</si>
  <si>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</si>
  <si>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</si>
  <si>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</si>
  <si>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</si>
  <si>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</si>
  <si>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</si>
  <si>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</si>
  <si>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</si>
  <si>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</si>
  <si>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</si>
  <si>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</si>
  <si>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</si>
  <si>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</si>
  <si>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</si>
  <si>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</si>
  <si>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</si>
  <si>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</si>
  <si>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</si>
  <si>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</si>
  <si>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</si>
  <si>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</si>
  <si>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</si>
  <si>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</si>
  <si>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</si>
  <si>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</si>
  <si>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</si>
  <si>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</si>
  <si>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</si>
  <si>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</si>
  <si>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</si>
  <si>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</si>
  <si>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</si>
  <si>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</si>
  <si>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</si>
  <si>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</si>
  <si>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</si>
  <si>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</si>
  <si>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</si>
  <si>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</si>
  <si>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</si>
  <si>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</si>
  <si>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</si>
  <si>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</si>
  <si>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</si>
  <si>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</si>
  <si>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</si>
  <si>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</si>
  <si>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</si>
  <si>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</si>
  <si>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</si>
  <si>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</si>
  <si>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</si>
  <si>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</si>
  <si>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</si>
  <si>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</si>
  <si>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</si>
  <si>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</si>
  <si>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</si>
  <si>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</si>
  <si>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</si>
  <si>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</si>
  <si>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</si>
  <si>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</si>
  <si>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</si>
  <si>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</si>
  <si>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</si>
  <si>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</si>
  <si>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</si>
  <si>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</si>
  <si>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</si>
  <si>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</si>
  <si>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</si>
  <si>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</si>
  <si>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</si>
  <si>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</si>
  <si>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</si>
  <si>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</si>
  <si>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</si>
  <si>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</si>
  <si>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</si>
  <si>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</si>
  <si>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</si>
  <si>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</si>
  <si>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</si>
  <si>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</si>
  <si>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</si>
  <si>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</si>
  <si>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</si>
  <si>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</si>
  <si>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</si>
  <si>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</si>
  <si>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</si>
  <si>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</si>
  <si>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</si>
  <si>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</si>
  <si>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</si>
  <si>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</si>
  <si>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</si>
  <si>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</si>
  <si>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</si>
  <si>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</si>
  <si>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</si>
  <si>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</si>
  <si>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</si>
  <si>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</si>
  <si>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</si>
  <si>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</si>
  <si>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</si>
  <si>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</si>
  <si>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</si>
  <si>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</si>
  <si>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</si>
  <si>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</si>
  <si>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</si>
  <si>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</si>
  <si>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</si>
  <si>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</si>
  <si>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</si>
  <si>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</si>
  <si>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</si>
  <si>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</si>
  <si>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</si>
  <si>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</si>
  <si>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</si>
  <si>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</si>
  <si>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</si>
  <si>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</si>
  <si>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</si>
  <si>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</si>
  <si>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</si>
  <si>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</si>
  <si>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</si>
  <si>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</si>
  <si>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</si>
  <si>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</si>
  <si>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</si>
  <si>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</si>
  <si>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</si>
  <si>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</si>
  <si>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</si>
  <si>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</si>
  <si>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</si>
  <si>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</si>
  <si>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</si>
  <si>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</si>
  <si>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</si>
  <si>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</si>
  <si>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</si>
  <si>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</si>
  <si>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</si>
  <si>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</si>
  <si>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</si>
  <si>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</si>
  <si>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</si>
  <si>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</si>
  <si>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</si>
  <si>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</si>
  <si>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</si>
  <si>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</si>
  <si>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</si>
  <si>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</si>
  <si>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</si>
  <si>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</si>
  <si>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</si>
  <si>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</si>
  <si>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</si>
  <si>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</si>
  <si>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</si>
  <si>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</si>
  <si>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</si>
  <si>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</si>
  <si>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</si>
  <si>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</si>
  <si>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</si>
  <si>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</si>
  <si>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</si>
  <si>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</si>
  <si>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</si>
  <si>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</si>
  <si>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</si>
  <si>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</si>
  <si>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</si>
  <si>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</si>
  <si>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</si>
  <si>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</si>
  <si>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</si>
  <si>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</si>
  <si>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</si>
  <si>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</si>
  <si>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</si>
  <si>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</si>
  <si>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</si>
  <si>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</si>
  <si>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</si>
  <si>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</si>
  <si>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</si>
  <si>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</si>
  <si>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</si>
  <si>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</si>
  <si>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</si>
  <si>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</si>
  <si>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</si>
  <si>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</si>
  <si>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</si>
  <si>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</si>
  <si>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</si>
  <si>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</si>
  <si>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</si>
  <si>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</si>
  <si>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</si>
  <si>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</si>
  <si>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</si>
  <si>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</si>
  <si>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</si>
  <si>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</si>
  <si>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</si>
  <si>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</si>
  <si>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</si>
  <si>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</si>
  <si>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</si>
  <si>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</si>
  <si>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</si>
  <si>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</si>
  <si>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</si>
  <si>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</si>
  <si>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</si>
  <si>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</si>
  <si>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</si>
  <si>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</si>
  <si>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</si>
  <si>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</si>
  <si>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</si>
  <si>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</si>
  <si>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</si>
  <si>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</si>
  <si>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</si>
  <si>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</si>
  <si>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</si>
  <si>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</si>
  <si>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</si>
  <si>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</si>
  <si>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</si>
  <si>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</si>
  <si>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</si>
  <si>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</si>
  <si>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</si>
  <si>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</si>
  <si>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</si>
  <si>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</si>
  <si>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</si>
  <si>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</si>
  <si>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</si>
  <si>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</si>
  <si>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</si>
  <si>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</si>
  <si>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</si>
  <si>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</si>
  <si>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</si>
  <si>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</si>
  <si>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</si>
  <si>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</si>
  <si>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</si>
  <si>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</si>
  <si>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</si>
  <si>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</si>
  <si>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</si>
  <si>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</si>
  <si>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</si>
  <si>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</si>
  <si>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</si>
  <si>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</si>
  <si>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</si>
  <si>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</si>
  <si>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</si>
  <si>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</si>
  <si>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</si>
  <si>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</si>
  <si>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</si>
  <si>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</si>
  <si>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</si>
  <si>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</si>
  <si>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</si>
  <si>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</si>
  <si>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</si>
  <si>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</si>
  <si>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</si>
  <si>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</si>
  <si>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</si>
  <si>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</si>
  <si>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</si>
  <si>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</si>
  <si>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</si>
  <si>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</si>
  <si>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</si>
  <si>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</si>
  <si>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</si>
  <si>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</si>
  <si>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</si>
  <si>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</si>
  <si>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</si>
  <si>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</si>
  <si>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</si>
  <si>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</si>
  <si>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</si>
  <si>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</si>
  <si>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</si>
  <si>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</si>
  <si>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</si>
  <si>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</si>
  <si>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</si>
  <si>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</si>
  <si>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</si>
  <si>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</si>
  <si>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</si>
  <si>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</si>
  <si>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</si>
  <si>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</si>
  <si>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</si>
  <si>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</si>
  <si>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</si>
  <si>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</si>
  <si>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</si>
  <si>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</si>
  <si>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</si>
  <si>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</si>
  <si>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</si>
  <si>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</si>
  <si>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</si>
  <si>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</si>
  <si>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</si>
  <si>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</si>
  <si>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</si>
  <si>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</si>
  <si>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</si>
  <si>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</si>
  <si>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</si>
  <si>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</si>
  <si>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</si>
  <si>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</si>
  <si>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</si>
  <si>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</si>
  <si>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</si>
  <si>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</si>
  <si>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</si>
  <si>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</si>
  <si>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</si>
  <si>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</si>
  <si>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</si>
  <si>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</si>
  <si>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</si>
  <si>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</si>
  <si>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</si>
  <si>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</si>
  <si>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</si>
  <si>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</si>
  <si>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</si>
  <si>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</si>
  <si>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</si>
  <si>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</si>
  <si>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</si>
  <si>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</si>
  <si>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</si>
  <si>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</si>
  <si>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</si>
  <si>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</si>
  <si>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</si>
  <si>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</si>
  <si>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</si>
  <si>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</si>
  <si>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</si>
  <si>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</si>
  <si>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</si>
  <si>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</si>
  <si>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</si>
  <si>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</si>
  <si>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</si>
  <si>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</si>
  <si>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</si>
  <si>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</si>
  <si>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</si>
  <si>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</si>
  <si>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</si>
  <si>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</si>
  <si>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</si>
  <si>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</si>
  <si>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</si>
  <si>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</si>
  <si>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</si>
  <si>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</si>
  <si>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</si>
  <si>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</si>
  <si>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</si>
  <si>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</si>
  <si>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</si>
  <si>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</si>
  <si>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</si>
  <si>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</si>
  <si>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</si>
  <si>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</si>
  <si>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</si>
  <si>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</si>
  <si>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</si>
  <si>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</si>
  <si>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</si>
  <si>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</si>
  <si>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</si>
  <si>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</si>
  <si>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</si>
  <si>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</si>
  <si>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</si>
  <si>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</si>
  <si>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</si>
  <si>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</si>
  <si>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</si>
  <si>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</si>
  <si>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</si>
  <si>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</si>
  <si>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</si>
  <si>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</si>
  <si>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</si>
  <si>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</si>
  <si>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</si>
  <si>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</si>
  <si>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</si>
  <si>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</si>
  <si>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</si>
  <si>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</si>
  <si>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</si>
  <si>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</si>
  <si>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</si>
  <si>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</si>
  <si>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</si>
  <si>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</si>
  <si>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</si>
  <si>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</si>
  <si>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</si>
  <si>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</si>
  <si>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</si>
  <si>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</si>
  <si>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</si>
  <si>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</si>
  <si>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</si>
  <si>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</si>
  <si>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</si>
  <si>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</si>
  <si>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</si>
  <si>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</si>
  <si>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</si>
  <si>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</si>
  <si>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</si>
  <si>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</si>
  <si>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</si>
  <si>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</si>
  <si>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</si>
  <si>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</si>
  <si>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</si>
  <si>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</si>
  <si>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</si>
  <si>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</si>
  <si>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</si>
  <si>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</si>
  <si>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</si>
  <si>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</si>
  <si>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</si>
  <si>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</si>
  <si>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</si>
  <si>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</si>
  <si>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</si>
  <si>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</si>
  <si>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</si>
  <si>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</si>
  <si>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</si>
  <si>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</si>
  <si>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</si>
  <si>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</si>
  <si>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</si>
  <si>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</si>
  <si>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</si>
  <si>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</si>
  <si>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</si>
  <si>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</si>
  <si>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</si>
  <si>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</si>
  <si>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</si>
  <si>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</si>
  <si>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</si>
  <si>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</si>
  <si>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</si>
  <si>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</si>
  <si>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</si>
  <si>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</si>
  <si>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</si>
  <si>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</si>
  <si>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</si>
  <si>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</si>
  <si>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</si>
  <si>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</si>
  <si>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</si>
  <si>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</si>
  <si>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</si>
  <si>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</si>
  <si>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</si>
  <si>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</si>
  <si>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</si>
  <si>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</si>
  <si>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</si>
  <si>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</si>
  <si>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</si>
  <si>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</si>
  <si>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</si>
  <si>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</si>
  <si>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</si>
  <si>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</si>
  <si>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</si>
  <si>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</si>
  <si>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</si>
  <si>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</si>
  <si>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</si>
  <si>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</si>
  <si>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</si>
  <si>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</si>
  <si>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</si>
  <si>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</si>
  <si>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</si>
  <si>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</si>
  <si>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</si>
  <si>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</si>
  <si>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</si>
  <si>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</si>
  <si>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</si>
  <si>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</si>
  <si>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</si>
  <si>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</si>
  <si>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</si>
  <si>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</si>
  <si>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</si>
  <si>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</si>
  <si>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</si>
  <si>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</si>
  <si>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</si>
  <si>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</si>
  <si>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</si>
  <si>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</si>
  <si>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</si>
  <si>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</si>
  <si>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</si>
  <si>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</si>
  <si>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</si>
  <si>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</si>
  <si>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</si>
  <si>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</si>
  <si>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</si>
  <si>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</si>
  <si>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</si>
  <si>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</si>
  <si>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</si>
  <si>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</si>
  <si>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</si>
  <si>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</si>
  <si>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</si>
  <si>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</si>
  <si>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</si>
  <si>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</si>
  <si>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</si>
  <si>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</si>
  <si>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</si>
  <si>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</si>
  <si>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</si>
  <si>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</si>
  <si>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</si>
  <si>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</si>
  <si>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</si>
  <si>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</si>
  <si>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</si>
  <si>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</si>
  <si>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</si>
  <si>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</si>
  <si>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</si>
  <si>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</si>
  <si>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</si>
  <si>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</si>
  <si>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</si>
  <si>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</si>
  <si>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</si>
  <si>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</si>
  <si>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</si>
  <si>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</si>
  <si>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</si>
  <si>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</si>
  <si>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</si>
  <si>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</si>
  <si>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</si>
  <si>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</si>
  <si>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</si>
  <si>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</si>
  <si>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</si>
  <si>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</si>
  <si>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</si>
  <si>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</si>
  <si>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</si>
  <si>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</si>
  <si>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</si>
  <si>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</si>
  <si>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</si>
  <si>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</si>
  <si>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</si>
  <si>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</si>
  <si>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</si>
  <si>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</si>
  <si>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</si>
  <si>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</si>
  <si>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</si>
  <si>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</si>
  <si>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</si>
  <si>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</si>
  <si>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</si>
  <si>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</si>
  <si>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</si>
  <si>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</si>
  <si>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</si>
  <si>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</si>
  <si>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</si>
  <si>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</si>
  <si>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</si>
  <si>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</si>
  <si>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</si>
  <si>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</si>
  <si>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</si>
  <si>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</si>
  <si>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</si>
  <si>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</si>
  <si>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</si>
  <si>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</si>
  <si>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</si>
  <si>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</si>
  <si>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</si>
  <si>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</si>
  <si>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</si>
  <si>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</si>
  <si>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</si>
  <si>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</si>
  <si>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</si>
  <si>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</si>
  <si>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</si>
  <si>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</si>
  <si>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</si>
  <si>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</si>
  <si>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</si>
  <si>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</si>
  <si>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</si>
  <si>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</si>
  <si>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</si>
  <si>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</si>
  <si>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</si>
  <si>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</si>
  <si>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</si>
  <si>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</si>
  <si>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</si>
  <si>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</si>
  <si>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</si>
  <si>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</si>
  <si>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</si>
  <si>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</si>
  <si>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</si>
  <si>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</si>
  <si>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</si>
  <si>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</si>
  <si>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</si>
  <si>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</si>
  <si>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</si>
  <si>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</si>
  <si>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</si>
  <si>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</si>
  <si>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</si>
  <si>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</si>
  <si>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</si>
  <si>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</si>
  <si>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</si>
  <si>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</si>
  <si>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</si>
  <si>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</si>
  <si>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</si>
  <si>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</si>
  <si>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</si>
  <si>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</si>
  <si>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</si>
  <si>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</si>
  <si>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</si>
  <si>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</si>
  <si>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</si>
  <si>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</si>
  <si>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</si>
  <si>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</si>
  <si>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</si>
  <si>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</si>
  <si>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</si>
  <si>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</si>
  <si>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</si>
  <si>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</si>
  <si>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</si>
  <si>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</si>
  <si>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</si>
  <si>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</si>
  <si>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</si>
  <si>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</si>
  <si>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</si>
  <si>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</si>
  <si>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</si>
  <si>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</si>
  <si>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</si>
  <si>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</si>
  <si>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</si>
  <si>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</si>
  <si>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</si>
  <si>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</si>
  <si>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</si>
  <si>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</si>
  <si>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</si>
  <si>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</si>
  <si>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</si>
  <si>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</si>
  <si>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</si>
  <si>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</si>
  <si>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</si>
  <si>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</si>
  <si>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</si>
  <si>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</si>
  <si>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</si>
  <si>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</si>
  <si>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</si>
  <si>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</si>
  <si>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</si>
  <si>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</si>
  <si>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</si>
  <si>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</si>
  <si>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</si>
  <si>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</si>
  <si>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</si>
  <si>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</si>
  <si>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</si>
  <si>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</si>
  <si>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</si>
  <si>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</si>
  <si>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</si>
  <si>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</si>
  <si>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</si>
  <si>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</si>
  <si>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</si>
  <si>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</si>
  <si>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</si>
  <si>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</si>
  <si>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</si>
  <si>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</si>
  <si>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</si>
  <si>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</si>
  <si>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</si>
  <si>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</si>
  <si>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</si>
  <si>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</si>
  <si>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</si>
  <si>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</si>
  <si>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</si>
  <si>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</si>
  <si>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</si>
  <si>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</si>
  <si>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</si>
  <si>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</si>
  <si>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</si>
  <si>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</si>
  <si>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</si>
  <si>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</si>
  <si>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</si>
  <si>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</si>
  <si>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</si>
  <si>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</si>
  <si>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</si>
  <si>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</si>
  <si>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</si>
  <si>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</si>
  <si>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</si>
  <si>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</si>
  <si>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</si>
  <si>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</si>
  <si>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</si>
  <si>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</si>
  <si>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</si>
  <si>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</si>
  <si>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</si>
  <si>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</si>
  <si>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</si>
  <si>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</si>
  <si>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</si>
  <si>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</si>
  <si>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</si>
  <si>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</si>
  <si>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</si>
  <si>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</si>
  <si>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</si>
  <si>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</si>
  <si>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</si>
  <si>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</si>
  <si>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</si>
  <si>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</si>
  <si>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</si>
  <si>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</si>
  <si>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</si>
  <si>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</si>
  <si>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</si>
  <si>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</si>
  <si>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</si>
  <si>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</si>
  <si>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</si>
  <si>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</si>
  <si>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</si>
  <si>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</si>
  <si>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</si>
  <si>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</si>
  <si>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</si>
  <si>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</si>
  <si>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</si>
  <si>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</si>
  <si>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</si>
  <si>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</si>
  <si>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</si>
  <si>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</si>
  <si>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</si>
  <si>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</si>
  <si>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</si>
  <si>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</si>
  <si>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</si>
  <si>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</si>
  <si>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</si>
  <si>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</si>
  <si>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</si>
  <si>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</si>
  <si>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</si>
  <si>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</si>
  <si>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</si>
  <si>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</si>
  <si>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</si>
  <si>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</si>
  <si>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</si>
  <si>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</si>
  <si>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</si>
  <si>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</si>
  <si>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</si>
  <si>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</si>
  <si>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</si>
  <si>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</si>
  <si>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</si>
  <si>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</si>
  <si>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</si>
  <si>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</si>
  <si>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</si>
  <si>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</si>
  <si>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</si>
  <si>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</si>
  <si>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</si>
  <si>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</si>
  <si>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</si>
  <si>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</si>
  <si>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</si>
  <si>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</si>
  <si>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</si>
  <si>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</si>
  <si>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</si>
  <si>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</si>
  <si>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</si>
  <si>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</si>
  <si>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</si>
  <si>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</si>
  <si>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</si>
  <si>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</si>
  <si>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</si>
  <si>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</si>
  <si>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</si>
  <si>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</si>
  <si>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</si>
  <si>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</si>
  <si>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</si>
  <si>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</si>
  <si>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</si>
  <si>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</si>
  <si>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</si>
  <si>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</si>
  <si>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</si>
  <si>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</si>
  <si>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</si>
  <si>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</si>
  <si>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</si>
  <si>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</si>
  <si>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</si>
  <si>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</si>
  <si>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</si>
  <si>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</si>
  <si>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</si>
  <si>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</si>
  <si>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</si>
  <si>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</si>
  <si>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</si>
  <si>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</si>
  <si>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</si>
  <si>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</si>
  <si>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</si>
  <si>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</si>
  <si>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</si>
  <si>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</si>
  <si>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</si>
  <si>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</si>
  <si>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</si>
  <si>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</si>
  <si>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</si>
  <si>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</si>
  <si>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</si>
  <si>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</si>
  <si>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</si>
  <si>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</si>
  <si>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</si>
  <si>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</si>
  <si>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</si>
  <si>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</si>
  <si>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</si>
  <si>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</si>
  <si>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</si>
  <si>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</si>
  <si>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</si>
  <si>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</si>
  <si>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</si>
  <si>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</si>
  <si>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</si>
  <si>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</si>
  <si>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</si>
  <si>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</si>
  <si>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</si>
  <si>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</si>
  <si>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</si>
  <si>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</si>
  <si>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</si>
  <si>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</si>
  <si>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</si>
  <si>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</si>
  <si>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</si>
  <si>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</si>
  <si>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</si>
  <si>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</si>
  <si>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</si>
  <si>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</si>
  <si>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</si>
  <si>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</si>
  <si>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</si>
  <si>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</si>
  <si>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</si>
  <si>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</si>
  <si>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</si>
  <si>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</si>
  <si>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</si>
  <si>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</si>
  <si>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</si>
  <si>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</si>
  <si>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</si>
  <si>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</si>
  <si>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</si>
  <si>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</si>
  <si>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</si>
  <si>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</si>
  <si>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</si>
  <si>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</si>
  <si>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</si>
  <si>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</si>
  <si>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</si>
  <si>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</si>
  <si>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</si>
  <si>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</si>
  <si>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</si>
  <si>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</si>
  <si>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</si>
  <si>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</si>
  <si>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</si>
  <si>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</si>
  <si>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</si>
  <si>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</si>
  <si>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</si>
  <si>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</si>
  <si>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</si>
  <si>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</si>
  <si>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</si>
  <si>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</si>
  <si>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</si>
  <si>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</si>
  <si>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</si>
  <si>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</si>
  <si>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</si>
  <si>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</si>
  <si>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</si>
  <si>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</si>
  <si>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</si>
  <si>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</si>
  <si>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</si>
  <si>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</si>
  <si>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</si>
  <si>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</si>
  <si>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</si>
  <si>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</si>
  <si>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</si>
  <si>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</si>
  <si>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</si>
  <si>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</si>
  <si>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</si>
  <si>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</si>
  <si>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</si>
  <si>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</si>
  <si>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</si>
  <si>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</si>
  <si>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</si>
  <si>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</si>
  <si>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</si>
  <si>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</si>
  <si>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</si>
  <si>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</si>
  <si>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</si>
  <si>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</si>
  <si>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</si>
  <si>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</si>
  <si>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</si>
  <si>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</si>
  <si>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</si>
  <si>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</si>
  <si>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</si>
  <si>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</si>
  <si>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</si>
  <si>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</si>
  <si>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</si>
  <si>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</si>
  <si>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</si>
  <si>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</si>
  <si>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</si>
  <si>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</si>
  <si>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</si>
  <si>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</si>
  <si>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</si>
  <si>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</si>
  <si>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</si>
  <si>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</si>
  <si>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</si>
  <si>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</si>
  <si>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</si>
  <si>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</si>
  <si>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</si>
  <si>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</si>
  <si>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</si>
  <si>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</si>
  <si>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</si>
  <si>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</si>
  <si>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</si>
  <si>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</si>
  <si>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</si>
  <si>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</si>
  <si>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</si>
  <si>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</si>
  <si>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</si>
  <si>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</si>
  <si>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</si>
  <si>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</si>
  <si>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</si>
  <si>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</si>
  <si>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</si>
  <si>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</si>
  <si>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</si>
  <si>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</si>
  <si>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</si>
  <si>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</si>
  <si>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</si>
  <si>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</si>
  <si>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</si>
  <si>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</si>
  <si>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</si>
  <si>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</si>
  <si>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</si>
  <si>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</si>
  <si>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</si>
  <si>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</si>
  <si>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</si>
  <si>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</si>
  <si>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</si>
  <si>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</si>
  <si>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</si>
  <si>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</si>
  <si>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</si>
  <si>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</si>
  <si>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</si>
  <si>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</si>
  <si>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</si>
  <si>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</si>
  <si>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</si>
  <si>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</si>
  <si>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</si>
  <si>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</si>
  <si>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</si>
  <si>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</si>
  <si>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</si>
  <si>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</si>
  <si>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</si>
  <si>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</si>
  <si>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</si>
  <si>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</si>
  <si>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</si>
  <si>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</si>
  <si>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</si>
  <si>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</si>
  <si>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</si>
  <si>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</si>
  <si>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</si>
  <si>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</si>
  <si>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</si>
  <si>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</si>
  <si>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</si>
  <si>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</si>
  <si>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</si>
  <si>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</si>
  <si>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</si>
  <si>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</si>
  <si>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</si>
  <si>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</si>
  <si>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</si>
  <si>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</si>
  <si>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</si>
  <si>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</si>
  <si>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</si>
  <si>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</si>
  <si>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</si>
  <si>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</si>
  <si>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</si>
  <si>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</si>
  <si>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</si>
  <si>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</si>
  <si>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</si>
  <si>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</si>
  <si>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</si>
  <si>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</si>
  <si>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</si>
  <si>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</si>
  <si>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</si>
  <si>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</si>
  <si>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</si>
  <si>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</si>
  <si>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</si>
  <si>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</si>
  <si>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</si>
  <si>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</si>
  <si>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</si>
  <si>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</si>
  <si>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</si>
  <si>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</si>
  <si>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</si>
  <si>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</si>
  <si>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</si>
  <si>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</si>
  <si>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</si>
  <si>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</si>
  <si>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</si>
  <si>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</si>
  <si>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</si>
  <si>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</si>
  <si>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</si>
  <si>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</si>
  <si>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</si>
  <si>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</si>
  <si>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</si>
  <si>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</si>
  <si>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</si>
  <si>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</si>
  <si>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</si>
  <si>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</si>
  <si>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</si>
  <si>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</si>
  <si>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</si>
  <si>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</si>
  <si>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</si>
  <si>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</si>
  <si>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</si>
  <si>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</si>
  <si>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</si>
  <si>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</si>
  <si>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</si>
  <si>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</si>
  <si>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</si>
  <si>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</si>
  <si>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</si>
  <si>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</si>
  <si>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</si>
  <si>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</si>
  <si>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</si>
  <si>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</si>
  <si>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</si>
  <si>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</si>
  <si>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</si>
  <si>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</si>
  <si>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</si>
  <si>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</si>
  <si>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</si>
  <si>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</si>
  <si>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</si>
  <si>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</si>
  <si>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</si>
  <si>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</si>
  <si>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</si>
  <si>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</si>
  <si>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</si>
  <si>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</si>
  <si>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</si>
  <si>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</si>
  <si>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</si>
  <si>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</si>
  <si>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</si>
  <si>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</si>
  <si>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</si>
  <si>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</si>
  <si>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</si>
  <si>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</si>
  <si>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</si>
  <si>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</si>
  <si>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</si>
  <si>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</si>
  <si>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</si>
  <si>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</si>
  <si>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</si>
  <si>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</si>
  <si>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</si>
  <si>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</si>
  <si>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</si>
  <si>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</si>
  <si>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</si>
  <si>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</si>
  <si>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</si>
  <si>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</si>
  <si>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</si>
  <si>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</si>
  <si>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</si>
  <si>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</si>
  <si>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</si>
  <si>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</si>
  <si>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</si>
  <si>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</si>
  <si>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</si>
  <si>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</si>
  <si>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</si>
  <si>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</si>
  <si>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</si>
  <si>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</si>
  <si>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</si>
  <si>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</si>
  <si>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</si>
  <si>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</si>
  <si>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</si>
  <si>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</si>
  <si>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</si>
  <si>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</si>
  <si>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</si>
  <si>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</si>
  <si>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</si>
  <si>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</si>
  <si>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</si>
  <si>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</si>
  <si>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</si>
  <si>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</si>
  <si>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</si>
  <si>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</si>
  <si>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</si>
  <si>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</si>
  <si>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</si>
  <si>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</si>
  <si>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</si>
  <si>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</si>
  <si>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</si>
  <si>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</si>
  <si>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</si>
  <si>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</si>
  <si>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</si>
  <si>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</si>
  <si>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</si>
  <si>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</si>
  <si>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</si>
  <si>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</si>
  <si>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</si>
  <si>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</si>
  <si>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</si>
  <si>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</si>
  <si>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</si>
  <si>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</si>
  <si>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</si>
  <si>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</si>
  <si>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</si>
  <si>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</si>
  <si>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</si>
  <si>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</si>
  <si>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</si>
  <si>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</si>
  <si>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</si>
  <si>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</si>
  <si>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</si>
  <si>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</si>
  <si>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</si>
  <si>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</si>
  <si>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</si>
  <si>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</si>
  <si>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</si>
  <si>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</si>
  <si>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</si>
  <si>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</si>
  <si>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</si>
  <si>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</si>
  <si>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</si>
  <si>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</si>
  <si>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</si>
  <si>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</si>
  <si>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</si>
  <si>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</si>
  <si>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</si>
  <si>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</si>
  <si>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</si>
  <si>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</si>
  <si>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</si>
  <si>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</si>
  <si>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</si>
  <si>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</si>
  <si>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</si>
  <si>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</si>
  <si>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</si>
  <si>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</si>
  <si>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</si>
  <si>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</si>
  <si>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</si>
  <si>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</si>
  <si>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</si>
  <si>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</si>
  <si>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</si>
  <si>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</si>
  <si>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</si>
  <si>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</si>
  <si>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</si>
  <si>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</si>
  <si>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</si>
  <si>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</si>
  <si>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</si>
  <si>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</si>
  <si>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</si>
  <si>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</si>
  <si>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</si>
  <si>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</si>
  <si>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</si>
  <si>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</si>
  <si>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</si>
  <si>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</si>
  <si>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</si>
  <si>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</si>
  <si>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</si>
  <si>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</si>
  <si>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</si>
  <si>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</si>
  <si>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</si>
  <si>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</si>
  <si>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</si>
  <si>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</si>
  <si>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</si>
  <si>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</si>
  <si>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</si>
  <si>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</si>
  <si>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</si>
  <si>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</si>
  <si>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</si>
  <si>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</si>
  <si>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</si>
  <si>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</si>
  <si>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</si>
  <si>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</si>
  <si>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</si>
  <si>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</si>
  <si>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</si>
  <si>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</si>
  <si>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</si>
  <si>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</si>
  <si>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</si>
  <si>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</si>
  <si>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</si>
  <si>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</si>
  <si>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</si>
  <si>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</si>
  <si>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</si>
  <si>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</si>
  <si>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</si>
  <si>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</si>
  <si>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</si>
  <si>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</si>
  <si>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</si>
  <si>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</si>
  <si>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</si>
  <si>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</si>
  <si>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</si>
  <si>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</si>
  <si>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</si>
  <si>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</si>
  <si>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</si>
  <si>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</si>
  <si>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</si>
  <si>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</si>
  <si>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</si>
  <si>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</si>
  <si>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</si>
  <si>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</si>
  <si>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</si>
  <si>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</si>
  <si>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</si>
  <si>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</si>
  <si>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</si>
  <si>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</si>
  <si>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</si>
  <si>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</si>
  <si>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</si>
  <si>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</si>
  <si>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</si>
  <si>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</si>
  <si>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</si>
  <si>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</si>
  <si>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</si>
  <si>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</si>
  <si>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</si>
  <si>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</si>
  <si>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</si>
  <si>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</si>
  <si>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</si>
  <si>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</si>
  <si>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</si>
  <si>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</si>
  <si>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</si>
  <si>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</si>
  <si>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</si>
  <si>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</si>
  <si>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</si>
  <si>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</si>
  <si>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</si>
  <si>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</si>
  <si>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</si>
  <si>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</si>
  <si>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</si>
  <si>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</si>
  <si>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</si>
  <si>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</si>
  <si>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</si>
  <si>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</si>
  <si>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</si>
  <si>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</si>
  <si>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</si>
  <si>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</si>
  <si>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</si>
  <si>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</si>
  <si>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</si>
  <si>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</si>
  <si>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</si>
  <si>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</si>
  <si>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</si>
  <si>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</si>
  <si>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</si>
  <si>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</si>
  <si>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</si>
  <si>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</si>
  <si>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</si>
  <si>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</si>
  <si>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</si>
  <si>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</si>
  <si>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</si>
  <si>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</si>
  <si>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</si>
  <si>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</si>
  <si>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</si>
  <si>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</si>
  <si>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</si>
  <si>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</si>
  <si>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</si>
  <si>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</si>
  <si>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</si>
  <si>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</si>
  <si>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</si>
  <si>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</si>
  <si>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</si>
  <si>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</si>
  <si>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</si>
  <si>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</si>
  <si>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</si>
  <si>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</si>
  <si>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</si>
  <si>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</si>
  <si>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</si>
  <si>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</si>
  <si>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</si>
  <si>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</si>
  <si>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</si>
  <si>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</si>
  <si>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</si>
  <si>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</si>
  <si>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</si>
  <si>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</si>
  <si>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</si>
  <si>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</si>
  <si>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</si>
  <si>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</si>
  <si>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</si>
  <si>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</si>
  <si>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</si>
  <si>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</si>
  <si>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</si>
  <si>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</si>
  <si>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</si>
  <si>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</si>
  <si>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</si>
  <si>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</si>
  <si>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</si>
  <si>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</si>
  <si>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</si>
  <si>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</si>
  <si>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</si>
  <si>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</si>
  <si>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</si>
  <si>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</si>
  <si>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</si>
  <si>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</si>
  <si>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</si>
  <si>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</si>
  <si>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</si>
  <si>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</si>
  <si>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</si>
  <si>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</si>
  <si>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</si>
  <si>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</si>
  <si>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</si>
  <si>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</si>
  <si>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</si>
  <si>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</si>
  <si>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</si>
  <si>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</si>
  <si>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</si>
  <si>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</si>
  <si>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</si>
  <si>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</si>
  <si>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</si>
  <si>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</si>
  <si>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</si>
  <si>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</si>
  <si>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</si>
  <si>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</si>
  <si>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</si>
  <si>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</si>
  <si>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</si>
  <si>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</si>
  <si>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</si>
  <si>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</si>
  <si>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</si>
  <si>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</si>
  <si>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</si>
  <si>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</si>
  <si>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</si>
  <si>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</si>
  <si>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</si>
  <si>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</si>
  <si>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</si>
  <si>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</si>
  <si>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</si>
  <si>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</si>
  <si>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</si>
  <si>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</si>
  <si>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</si>
  <si>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</si>
  <si>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</si>
  <si>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</si>
  <si>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</si>
  <si>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</si>
  <si>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</si>
  <si>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</si>
  <si>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</si>
  <si>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</si>
  <si>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</si>
  <si>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</si>
  <si>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</si>
  <si>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</si>
  <si>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</si>
  <si>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</si>
  <si>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</si>
  <si>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</si>
  <si>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</si>
  <si>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</si>
  <si>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</si>
  <si>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</si>
  <si>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</si>
  <si>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</si>
  <si>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</si>
  <si>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</si>
  <si>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</si>
  <si>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</si>
  <si>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</si>
  <si>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</si>
  <si>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</si>
  <si>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</si>
  <si>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</si>
  <si>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</si>
  <si>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</si>
  <si>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</si>
  <si>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</si>
  <si>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</si>
  <si>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</si>
  <si>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</si>
  <si>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</si>
  <si>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</si>
  <si>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</si>
  <si>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</si>
  <si>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</si>
  <si>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</si>
  <si>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</si>
  <si>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</si>
  <si>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</si>
  <si>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</si>
  <si>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</si>
  <si>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</si>
  <si>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</si>
  <si>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</si>
  <si>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</si>
  <si>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</si>
  <si>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</si>
  <si>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</si>
  <si>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</si>
  <si>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</si>
  <si>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</si>
  <si>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</si>
  <si>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</si>
  <si>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</si>
  <si>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</si>
  <si>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</si>
  <si>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</si>
  <si>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</si>
  <si>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</si>
  <si>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</si>
  <si>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</si>
  <si>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</si>
  <si>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</si>
  <si>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</si>
  <si>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</si>
  <si>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</si>
  <si>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</si>
  <si>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</si>
  <si>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</si>
  <si>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</si>
  <si>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</si>
  <si>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</si>
  <si>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</si>
  <si>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</si>
  <si>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</si>
  <si>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</si>
  <si>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</si>
  <si>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</si>
  <si>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</si>
  <si>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</si>
  <si>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</si>
  <si>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</si>
  <si>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</si>
  <si>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</si>
  <si>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</si>
  <si>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</si>
  <si>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</si>
  <si>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</si>
  <si>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</si>
  <si>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</si>
  <si>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</si>
  <si>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</si>
  <si>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</si>
  <si>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</si>
  <si>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</si>
  <si>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</si>
  <si>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</si>
  <si>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</si>
  <si>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</si>
  <si>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</si>
  <si>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</si>
  <si>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</si>
  <si>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</si>
  <si>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</si>
  <si>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</si>
  <si>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</si>
  <si>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</si>
  <si>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</si>
  <si>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</si>
  <si>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</si>
  <si>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</si>
  <si>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</si>
  <si>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</si>
  <si>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</si>
  <si>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</si>
  <si>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</si>
  <si>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</si>
  <si>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</si>
  <si>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</si>
  <si>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</si>
  <si>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</si>
  <si>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</si>
  <si>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</si>
  <si>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</si>
  <si>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</si>
  <si>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</si>
  <si>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</si>
  <si>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</si>
  <si>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</si>
  <si>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</si>
  <si>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</si>
  <si>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</si>
  <si>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</si>
  <si>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</si>
  <si>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</si>
  <si>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</si>
  <si>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</si>
  <si>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</si>
  <si>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</si>
  <si>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</si>
  <si>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</si>
  <si>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</si>
  <si>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</si>
  <si>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</si>
  <si>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</si>
  <si>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</si>
  <si>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</si>
  <si>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</si>
  <si>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</si>
  <si>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</si>
  <si>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</si>
  <si>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</si>
  <si>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</si>
  <si>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</si>
  <si>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</si>
  <si>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</si>
  <si>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</si>
  <si>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</si>
  <si>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</si>
  <si>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</si>
  <si>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</si>
  <si>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</si>
  <si>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</si>
  <si>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</si>
  <si>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</si>
  <si>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</si>
  <si>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</si>
  <si>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</si>
  <si>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</si>
  <si>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</si>
  <si>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</si>
  <si>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</si>
  <si>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</si>
  <si>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</si>
  <si>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</si>
  <si>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</si>
  <si>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</si>
  <si>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</si>
  <si>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</si>
  <si>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</si>
  <si>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</si>
  <si>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</si>
  <si>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</si>
  <si>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</si>
  <si>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</si>
  <si>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</si>
  <si>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</si>
  <si>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</si>
  <si>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</si>
  <si>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</si>
  <si>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</si>
  <si>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</si>
  <si>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</si>
  <si>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</si>
  <si>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</si>
  <si>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</si>
  <si>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</si>
  <si>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</si>
  <si>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</si>
  <si>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</si>
  <si>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</si>
  <si>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</si>
  <si>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</si>
  <si>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</si>
  <si>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</si>
  <si>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</si>
  <si>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</si>
  <si>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</si>
  <si>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</si>
  <si>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</si>
  <si>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</si>
  <si>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</si>
  <si>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</si>
  <si>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</si>
  <si>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</si>
  <si>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</si>
  <si>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</si>
  <si>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</si>
  <si>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</si>
  <si>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</si>
  <si>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</si>
  <si>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</si>
  <si>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</si>
  <si>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</si>
  <si>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</si>
  <si>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</si>
  <si>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</si>
  <si>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</si>
  <si>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</si>
  <si>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</si>
  <si>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</si>
  <si>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</si>
  <si>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</si>
  <si>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</si>
  <si>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</si>
  <si>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</si>
  <si>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</si>
  <si>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</si>
  <si>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</si>
  <si>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</si>
  <si>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</si>
  <si>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</si>
  <si>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</si>
  <si>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</si>
  <si>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</si>
  <si>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</si>
  <si>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</si>
  <si>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</si>
  <si>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</si>
  <si>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</si>
  <si>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</si>
  <si>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</si>
  <si>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</si>
  <si>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</si>
  <si>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</si>
  <si>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</si>
  <si>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</si>
  <si>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</si>
  <si>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</si>
  <si>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</si>
  <si>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</si>
  <si>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</si>
  <si>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</si>
  <si>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</si>
  <si>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</si>
  <si>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</si>
  <si>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</si>
  <si>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</si>
  <si>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</si>
  <si>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</si>
  <si>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</si>
  <si>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</si>
  <si>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</si>
  <si>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</si>
  <si>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</si>
  <si>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</si>
  <si>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</si>
  <si>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</si>
  <si>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</si>
  <si>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</si>
  <si>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</si>
  <si>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</si>
  <si>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</si>
  <si>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</si>
  <si>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</si>
  <si>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</si>
  <si>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</si>
  <si>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</si>
  <si>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</si>
  <si>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</si>
  <si>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</si>
  <si>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</si>
  <si>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</si>
  <si>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</si>
  <si>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</si>
  <si>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</si>
  <si>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</si>
  <si>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</si>
  <si>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</si>
  <si>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</si>
  <si>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</si>
  <si>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</si>
  <si>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</si>
  <si>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</si>
  <si>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</si>
  <si>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</si>
  <si>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</si>
  <si>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</si>
  <si>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</si>
  <si>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</si>
  <si>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</si>
  <si>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</si>
  <si>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</si>
  <si>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</si>
  <si>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</si>
  <si>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</si>
  <si>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</si>
  <si>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</si>
  <si>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</si>
  <si>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</si>
  <si>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</si>
  <si>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</si>
  <si>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</si>
  <si>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</si>
  <si>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</si>
  <si>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</si>
  <si>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</si>
  <si>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</si>
  <si>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</si>
  <si>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</si>
  <si>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</si>
  <si>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</si>
  <si>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</si>
  <si>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</si>
  <si>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</si>
  <si>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</si>
  <si>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</si>
  <si>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</si>
  <si>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</si>
  <si>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</si>
  <si>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</si>
  <si>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</si>
  <si>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</si>
  <si>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</si>
  <si>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</si>
  <si>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</si>
  <si>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</si>
  <si>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</si>
  <si>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</si>
  <si>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</si>
  <si>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</si>
  <si>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</si>
  <si>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</si>
  <si>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</si>
  <si>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</si>
  <si>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</si>
  <si>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</si>
  <si>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</si>
  <si>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</si>
  <si>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</si>
  <si>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</si>
  <si>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</si>
  <si>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</si>
  <si>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</si>
  <si>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</si>
  <si>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</si>
  <si>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</si>
  <si>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</si>
  <si>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</si>
  <si>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</si>
  <si>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</si>
  <si>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</si>
  <si>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</si>
  <si>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</si>
  <si>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</si>
  <si>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</si>
  <si>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</si>
  <si>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</si>
  <si>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</si>
  <si>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</si>
  <si>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</si>
  <si>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</si>
  <si>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</si>
  <si>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</si>
  <si>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</si>
  <si>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</si>
  <si>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</si>
  <si>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</si>
  <si>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</si>
  <si>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</si>
  <si>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</si>
  <si>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</si>
  <si>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</si>
  <si>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</si>
  <si>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</si>
  <si>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</si>
  <si>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</si>
  <si>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</si>
  <si>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</si>
  <si>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</si>
  <si>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</si>
  <si>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</si>
  <si>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</si>
  <si>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</si>
  <si>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</si>
  <si>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</si>
  <si>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</si>
  <si>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</si>
  <si>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</si>
  <si>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</si>
  <si>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</si>
  <si>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</si>
  <si>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</si>
  <si>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</si>
  <si>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</si>
  <si>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</si>
  <si>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</si>
  <si>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</si>
  <si>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</si>
  <si>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</si>
  <si>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</si>
  <si>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</si>
  <si>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</si>
  <si>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</si>
  <si>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</si>
  <si>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</si>
  <si>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</si>
  <si>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</si>
  <si>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</si>
  <si>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</si>
  <si>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</si>
  <si>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</si>
  <si>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</si>
  <si>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</si>
  <si>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</si>
  <si>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</si>
  <si>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</si>
  <si>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</si>
  <si>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</si>
  <si>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</si>
  <si>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</si>
  <si>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</si>
  <si>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</si>
  <si>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</si>
  <si>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</si>
  <si>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</si>
  <si>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</si>
  <si>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</si>
  <si>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</si>
  <si>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</si>
  <si>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</si>
  <si>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</si>
  <si>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</si>
  <si>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</si>
  <si>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</si>
  <si>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</si>
  <si>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</si>
  <si>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</si>
  <si>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</si>
  <si>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</si>
  <si>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</si>
  <si>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</si>
  <si>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</si>
  <si>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</si>
  <si>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</si>
  <si>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</si>
  <si>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</si>
  <si>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</si>
  <si>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</si>
  <si>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</si>
  <si>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</si>
  <si>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</si>
  <si>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</si>
  <si>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</si>
  <si>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</si>
  <si>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</si>
  <si>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</si>
  <si>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</si>
  <si>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</si>
  <si>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</si>
  <si>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</si>
  <si>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</si>
  <si>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</si>
  <si>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</si>
  <si>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</si>
  <si>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</si>
  <si>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</si>
  <si>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</si>
  <si>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</si>
  <si>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</si>
  <si>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</si>
  <si>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</si>
  <si>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</si>
  <si>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</si>
  <si>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</si>
  <si>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</si>
  <si>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</si>
  <si>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</si>
  <si>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</si>
  <si>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</si>
  <si>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</si>
  <si>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</si>
  <si>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</si>
  <si>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</si>
  <si>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</si>
  <si>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</si>
  <si>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</si>
  <si>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</si>
  <si>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</si>
  <si>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</si>
  <si>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</si>
  <si>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</si>
  <si>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</si>
  <si>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</si>
  <si>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</si>
  <si>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</si>
  <si>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</si>
  <si>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</si>
  <si>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</si>
  <si>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</si>
  <si>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</si>
  <si>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</si>
  <si>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</si>
  <si>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</si>
  <si>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</si>
  <si>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</si>
  <si>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</si>
  <si>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</si>
  <si>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</si>
  <si>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</si>
  <si>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</si>
  <si>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</si>
  <si>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</si>
  <si>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</si>
  <si>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</si>
  <si>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</si>
  <si>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</si>
  <si>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</si>
  <si>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</si>
  <si>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</si>
  <si>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</si>
  <si>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</si>
  <si>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</si>
  <si>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</si>
  <si>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</si>
  <si>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</si>
  <si>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</si>
  <si>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</si>
  <si>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</si>
  <si>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</si>
  <si>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</si>
  <si>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</si>
  <si>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</si>
  <si>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</si>
  <si>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</si>
  <si>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</si>
  <si>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</si>
  <si>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</si>
  <si>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</si>
  <si>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</si>
  <si>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</si>
  <si>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</si>
  <si>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</si>
  <si>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</si>
  <si>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</si>
  <si>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</si>
  <si>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</si>
  <si>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</si>
  <si>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</si>
  <si>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</si>
  <si>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</si>
  <si>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</si>
  <si>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</si>
  <si>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</si>
  <si>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</si>
  <si>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</si>
  <si>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</si>
  <si>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</si>
  <si>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</si>
  <si>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</si>
  <si>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</si>
  <si>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</si>
  <si>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</si>
  <si>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</si>
  <si>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</si>
  <si>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</si>
  <si>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</si>
  <si>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</si>
  <si>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</si>
  <si>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</si>
  <si>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</si>
  <si>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</si>
  <si>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</si>
  <si>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</si>
  <si>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</si>
  <si>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</si>
  <si>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</si>
  <si>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</si>
  <si>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</si>
  <si>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</si>
  <si>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</si>
  <si>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</si>
  <si>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</si>
  <si>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</si>
  <si>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</si>
  <si>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</si>
  <si>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</si>
  <si>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</si>
  <si>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</si>
  <si>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</si>
  <si>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</si>
  <si>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</si>
  <si>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</si>
  <si>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</si>
  <si>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</si>
  <si>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</si>
  <si>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</si>
  <si>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</si>
  <si>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</si>
  <si>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</si>
  <si>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</si>
  <si>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</si>
  <si>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</si>
  <si>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</si>
  <si>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</si>
  <si>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</si>
  <si>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</si>
  <si>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</si>
  <si>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</si>
  <si>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</si>
  <si>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</si>
  <si>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</si>
  <si>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</si>
  <si>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</si>
  <si>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</si>
  <si>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</si>
  <si>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</si>
  <si>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</si>
  <si>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</si>
  <si>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</si>
  <si>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</si>
  <si>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</si>
  <si>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</si>
  <si>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</si>
  <si>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</si>
  <si>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</si>
  <si>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</si>
  <si>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</si>
  <si>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</si>
  <si>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</si>
  <si>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</si>
  <si>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</si>
  <si>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</si>
  <si>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</si>
  <si>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</si>
  <si>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</si>
  <si>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</si>
  <si>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</si>
  <si>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</si>
  <si>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</si>
  <si>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</si>
  <si>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</si>
  <si>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</si>
  <si>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</si>
  <si>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</si>
  <si>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</si>
  <si>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</si>
  <si>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</si>
  <si>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</si>
  <si>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</si>
  <si>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</si>
  <si>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</si>
  <si>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</si>
  <si>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</si>
  <si>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</si>
  <si>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</si>
  <si>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</si>
  <si>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</si>
  <si>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</si>
  <si>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</si>
  <si>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</si>
  <si>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</si>
  <si>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</si>
  <si>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</si>
  <si>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</si>
  <si>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</si>
  <si>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</si>
  <si>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</si>
  <si>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</si>
  <si>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</si>
  <si>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</si>
  <si>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</si>
  <si>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</si>
  <si>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</si>
  <si>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</si>
  <si>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</si>
  <si>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</si>
  <si>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</si>
  <si>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</si>
  <si>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</si>
  <si>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</si>
  <si>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</si>
  <si>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</si>
  <si>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</si>
  <si>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</si>
  <si>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</si>
  <si>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</si>
  <si>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</si>
  <si>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</si>
  <si>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</si>
  <si>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</si>
  <si>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</si>
  <si>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</si>
  <si>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</si>
  <si>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</si>
  <si>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</si>
  <si>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</si>
  <si>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</si>
  <si>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</si>
  <si>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</si>
  <si>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</si>
  <si>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</si>
  <si>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</si>
  <si>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</si>
  <si>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</si>
  <si>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</si>
  <si>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</si>
  <si>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</si>
  <si>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</si>
  <si>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</si>
  <si>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</si>
  <si>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</si>
  <si>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</si>
  <si>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</si>
  <si>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</si>
  <si>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</si>
  <si>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</si>
  <si>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</si>
  <si>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</si>
  <si>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</si>
  <si>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</si>
  <si>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</si>
  <si>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</si>
  <si>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</si>
  <si>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</si>
  <si>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</si>
  <si>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</si>
  <si>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</si>
  <si>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</si>
  <si>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</si>
  <si>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</si>
  <si>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</si>
  <si>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</si>
  <si>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</si>
  <si>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</si>
  <si>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</si>
  <si>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</si>
  <si>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</si>
  <si>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</si>
  <si>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</si>
  <si>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</si>
  <si>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</si>
  <si>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</si>
  <si>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</si>
  <si>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</si>
  <si>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</si>
  <si>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</si>
  <si>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</si>
  <si>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</si>
  <si>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</si>
  <si>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</si>
  <si>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</si>
  <si>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</si>
  <si>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</si>
  <si>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</si>
  <si>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</si>
  <si>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</si>
  <si>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</si>
  <si>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</si>
  <si>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</si>
  <si>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</si>
  <si>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</si>
  <si>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</si>
  <si>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</si>
  <si>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</si>
  <si>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</si>
  <si>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</si>
  <si>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</si>
  <si>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</si>
  <si>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</si>
  <si>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</si>
  <si>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</si>
  <si>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</si>
  <si>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</si>
  <si>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</si>
  <si>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</si>
  <si>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</si>
  <si>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</si>
  <si>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</si>
  <si>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</si>
  <si>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</si>
  <si>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</si>
  <si>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</si>
  <si>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</si>
  <si>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</si>
  <si>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</si>
  <si>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</si>
  <si>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</si>
  <si>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</si>
  <si>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</si>
  <si>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</si>
  <si>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</si>
  <si>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</si>
  <si>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</si>
  <si>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</si>
  <si>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</si>
  <si>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</si>
  <si>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</si>
  <si>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</si>
  <si>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</si>
  <si>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</si>
  <si>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</si>
  <si>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</si>
  <si>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</si>
  <si>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</si>
  <si>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</si>
  <si>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</si>
  <si>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</si>
  <si>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</si>
  <si>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</si>
  <si>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</si>
  <si>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</si>
  <si>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</si>
  <si>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</si>
  <si>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</si>
  <si>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</si>
  <si>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</si>
  <si>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</si>
  <si>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</si>
  <si>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</si>
  <si>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</si>
  <si>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</si>
  <si>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</si>
  <si>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</si>
  <si>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</si>
  <si>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</si>
  <si>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</si>
  <si>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</si>
  <si>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</si>
  <si>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</si>
  <si>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</si>
  <si>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</si>
  <si>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</si>
  <si>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</si>
  <si>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</si>
  <si>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</si>
  <si>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</si>
  <si>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</si>
  <si>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</si>
  <si>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</si>
  <si>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</si>
  <si>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</si>
  <si>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</si>
  <si>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</si>
  <si>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</si>
  <si>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</si>
  <si>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</si>
  <si>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</si>
  <si>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</si>
  <si>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</si>
  <si>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</si>
  <si>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</si>
  <si>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</si>
  <si>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</si>
  <si>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</si>
  <si>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</si>
  <si>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</si>
  <si>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</si>
  <si>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</si>
  <si>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</si>
  <si>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</si>
  <si>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</si>
  <si>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</si>
  <si>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</si>
  <si>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</si>
  <si>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</si>
  <si>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</si>
  <si>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</si>
  <si>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</si>
  <si>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</si>
  <si>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</si>
  <si>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</si>
  <si>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</si>
  <si>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</si>
  <si>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</si>
  <si>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</si>
  <si>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</si>
  <si>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</si>
  <si>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</si>
  <si>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</si>
  <si>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</si>
  <si>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</si>
  <si>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</si>
  <si>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</si>
  <si>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</si>
  <si>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</si>
  <si>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</si>
  <si>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</si>
  <si>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</si>
  <si>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</si>
  <si>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</si>
  <si>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</si>
  <si>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</si>
  <si>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</si>
  <si>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</si>
  <si>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</si>
  <si>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</si>
  <si>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</si>
  <si>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</si>
  <si>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</si>
  <si>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</si>
  <si>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</si>
  <si>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</si>
  <si>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</si>
  <si>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</si>
  <si>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</si>
  <si>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</si>
  <si>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</si>
  <si>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</si>
  <si>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</si>
  <si>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</si>
  <si>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</si>
  <si>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</si>
  <si>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</si>
  <si>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</si>
  <si>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</si>
  <si>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</si>
  <si>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</si>
  <si>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</si>
  <si>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</si>
  <si>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</si>
  <si>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</si>
  <si>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</si>
  <si>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</si>
  <si>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</si>
  <si>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</si>
  <si>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</si>
  <si>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</si>
  <si>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</si>
  <si>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</si>
  <si>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</si>
  <si>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</si>
  <si>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</si>
  <si>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</si>
  <si>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</si>
  <si>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</si>
  <si>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</si>
  <si>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</si>
  <si>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</si>
  <si>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</si>
  <si>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</si>
  <si>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</si>
  <si>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</si>
  <si>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</si>
  <si>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</si>
  <si>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</si>
  <si>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</si>
  <si>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</si>
  <si>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</si>
  <si>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</si>
  <si>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</si>
  <si>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</si>
  <si>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</si>
  <si>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</si>
  <si>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</si>
  <si>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</si>
  <si>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</si>
  <si>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</si>
  <si>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</si>
  <si>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</si>
  <si>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</si>
  <si>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</si>
  <si>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</si>
  <si>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</si>
  <si>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</si>
  <si>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</si>
  <si>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</si>
  <si>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</si>
  <si>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</si>
  <si>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</si>
  <si>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</si>
  <si>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</si>
  <si>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</si>
  <si>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</si>
  <si>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</si>
  <si>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</si>
  <si>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</si>
  <si>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</si>
  <si>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</si>
  <si>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</si>
  <si>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</si>
  <si>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</si>
  <si>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</si>
  <si>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</si>
  <si>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</si>
  <si>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</si>
  <si>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</si>
  <si>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</si>
  <si>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</si>
  <si>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</si>
  <si>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</si>
  <si>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</si>
  <si>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</si>
  <si>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</si>
  <si>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</si>
  <si>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</si>
  <si>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</si>
  <si>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</si>
  <si>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</si>
  <si>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</si>
  <si>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</si>
  <si>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</si>
  <si>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</si>
  <si>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</si>
  <si>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</si>
  <si>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</si>
  <si>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</si>
  <si>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</si>
  <si>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</si>
  <si>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</si>
  <si>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</si>
  <si>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</si>
  <si>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</si>
  <si>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</si>
  <si>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</si>
  <si>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</si>
  <si>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</si>
  <si>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</si>
  <si>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</si>
  <si>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</si>
  <si>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</si>
  <si>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</si>
  <si>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</si>
  <si>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</si>
  <si>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</si>
  <si>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</si>
  <si>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</si>
  <si>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</si>
  <si>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</si>
  <si>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</si>
  <si>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</si>
  <si>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</si>
  <si>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</si>
  <si>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</si>
  <si>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</si>
  <si>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</si>
  <si>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</si>
  <si>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</si>
  <si>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</si>
  <si>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</si>
  <si>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</si>
  <si>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</si>
  <si>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</si>
  <si>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</si>
  <si>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</si>
  <si>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</si>
  <si>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</si>
  <si>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</si>
  <si>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</si>
  <si>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</si>
  <si>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</si>
  <si>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</si>
  <si>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</si>
  <si>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</si>
  <si>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</si>
  <si>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</si>
  <si>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</si>
  <si>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</si>
  <si>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</si>
  <si>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</si>
  <si>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</si>
  <si>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</si>
  <si>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</si>
  <si>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</si>
  <si>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</si>
  <si>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</si>
  <si>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</si>
  <si>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</si>
  <si>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</si>
  <si>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</si>
  <si>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</si>
  <si>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</si>
  <si>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</si>
  <si>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</si>
  <si>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</si>
  <si>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</si>
  <si>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</si>
  <si>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</si>
  <si>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</si>
  <si>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</si>
  <si>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</si>
  <si>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</si>
  <si>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</si>
  <si>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</si>
  <si>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</si>
  <si>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</si>
  <si>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</si>
  <si>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</si>
  <si>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</si>
  <si>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</si>
  <si>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</si>
  <si>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</si>
  <si>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</si>
  <si>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</si>
  <si>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</si>
  <si>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</si>
  <si>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</si>
  <si>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</si>
  <si>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</si>
  <si>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</si>
  <si>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</si>
  <si>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</si>
  <si>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</si>
  <si>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</si>
  <si>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</si>
  <si>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</si>
  <si>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</si>
  <si>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</si>
  <si>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</si>
  <si>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</si>
  <si>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</si>
  <si>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</si>
  <si>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</si>
  <si>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</si>
  <si>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</si>
  <si>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</si>
  <si>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</si>
  <si>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</si>
  <si>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</si>
  <si>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</si>
  <si>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</si>
  <si>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</si>
  <si>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</si>
  <si>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</si>
  <si>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</si>
  <si>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</si>
  <si>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</si>
  <si>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</si>
  <si>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</si>
  <si>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</si>
  <si>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</si>
  <si>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</si>
  <si>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</si>
  <si>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</si>
  <si>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</si>
  <si>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</si>
  <si>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</si>
  <si>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</si>
  <si>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</si>
  <si>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</si>
  <si>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</si>
  <si>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</si>
  <si>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</si>
  <si>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</si>
  <si>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</si>
  <si>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</si>
  <si>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</si>
  <si>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</si>
  <si>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</si>
  <si>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</si>
  <si>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</si>
  <si>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</si>
  <si>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</si>
  <si>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</si>
  <si>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</si>
  <si>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</si>
  <si>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</si>
  <si>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</si>
  <si>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</si>
  <si>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</si>
  <si>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</si>
  <si>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</si>
  <si>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</si>
  <si>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</si>
  <si>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</si>
  <si>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</si>
  <si>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</si>
  <si>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</si>
  <si>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</si>
  <si>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</si>
  <si>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</si>
  <si>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</si>
  <si>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</si>
  <si>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</si>
  <si>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</si>
  <si>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</si>
  <si>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</si>
  <si>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</si>
  <si>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</si>
  <si>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</si>
  <si>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</si>
  <si>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</si>
  <si>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</si>
  <si>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</si>
  <si>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</si>
  <si>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</si>
  <si>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</si>
  <si>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</si>
  <si>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</si>
  <si>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</si>
  <si>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</si>
  <si>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</si>
  <si>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</si>
  <si>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</si>
  <si>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</si>
  <si>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</si>
  <si>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</si>
  <si>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</si>
  <si>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</si>
  <si>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</si>
  <si>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</si>
  <si>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</si>
  <si>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</si>
  <si>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</si>
  <si>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</si>
  <si>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</si>
  <si>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</si>
  <si>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</si>
  <si>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</si>
  <si>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</si>
  <si>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</si>
  <si>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</si>
  <si>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</si>
  <si>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</si>
  <si>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</si>
  <si>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</si>
  <si>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</si>
  <si>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</si>
  <si>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</si>
  <si>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</si>
  <si>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</si>
  <si>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</si>
  <si>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</si>
  <si>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</si>
  <si>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</si>
  <si>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</si>
  <si>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</si>
  <si>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</si>
  <si>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</si>
  <si>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</si>
  <si>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</si>
  <si>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</si>
  <si>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</si>
  <si>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</si>
  <si>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</si>
  <si>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</si>
  <si>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</si>
  <si>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</si>
  <si>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</si>
  <si>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</si>
  <si>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</si>
  <si>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</si>
  <si>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</si>
  <si>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</si>
  <si>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</si>
  <si>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</si>
  <si>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</si>
  <si>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</si>
  <si>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</si>
  <si>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</si>
  <si>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</si>
  <si>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</si>
  <si>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</si>
  <si>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</si>
  <si>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</si>
  <si>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</si>
  <si>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</si>
  <si>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</si>
  <si>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</si>
  <si>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</si>
  <si>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</si>
  <si>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</si>
  <si>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</si>
  <si>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</si>
  <si>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</si>
  <si>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</si>
  <si>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</si>
  <si>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</si>
  <si>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</si>
  <si>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</si>
  <si>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</si>
  <si>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</si>
  <si>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</si>
  <si>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</si>
  <si>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</si>
  <si>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</si>
  <si>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</si>
  <si>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</si>
  <si>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</si>
  <si>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</si>
  <si>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</si>
  <si>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</si>
  <si>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</si>
  <si>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</si>
  <si>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</si>
  <si>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</si>
  <si>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</si>
  <si>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</si>
  <si>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</si>
  <si>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</si>
  <si>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</si>
  <si>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</si>
  <si>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</si>
  <si>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</si>
  <si>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</si>
  <si>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</si>
  <si>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</si>
  <si>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</si>
  <si>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</si>
  <si>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</si>
  <si>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</si>
  <si>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</si>
  <si>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</si>
  <si>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</si>
  <si>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</si>
  <si>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</si>
  <si>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</si>
  <si>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</si>
  <si>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</si>
  <si>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</si>
  <si>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</si>
  <si>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</si>
  <si>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</si>
  <si>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</si>
  <si>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</si>
  <si>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</si>
  <si>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</si>
  <si>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</si>
  <si>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</si>
  <si>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</si>
  <si>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</si>
  <si>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</si>
  <si>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</si>
  <si>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</si>
  <si>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</si>
  <si>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</si>
  <si>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</si>
  <si>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</si>
  <si>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</si>
  <si>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</si>
  <si>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</si>
  <si>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</si>
  <si>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</si>
  <si>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</si>
  <si>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</si>
  <si>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</si>
  <si>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</si>
  <si>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</si>
  <si>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</si>
  <si>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</si>
  <si>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</si>
  <si>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</si>
  <si>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</si>
  <si>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</si>
  <si>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</si>
  <si>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</si>
  <si>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</si>
  <si>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</si>
  <si>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</si>
  <si>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</si>
  <si>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</si>
  <si>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</si>
  <si>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</si>
  <si>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</si>
  <si>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</si>
  <si>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</si>
  <si>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</si>
  <si>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</si>
  <si>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</si>
  <si>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</si>
  <si>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</si>
  <si>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</si>
  <si>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</si>
  <si>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</si>
  <si>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</si>
  <si>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</si>
  <si>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</si>
  <si>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</si>
  <si>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</si>
  <si>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</si>
  <si>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</si>
  <si>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</si>
  <si>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</si>
  <si>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</si>
  <si>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</si>
  <si>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</si>
  <si>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</si>
  <si>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</si>
  <si>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</si>
  <si>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</si>
  <si>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</si>
  <si>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</si>
  <si>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</si>
  <si>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</si>
  <si>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</si>
  <si>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</si>
  <si>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</si>
  <si>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</si>
  <si>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</si>
  <si>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</si>
  <si>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</si>
  <si>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</si>
  <si>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</si>
  <si>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</si>
  <si>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</si>
  <si>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</si>
  <si>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</si>
  <si>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</si>
  <si>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</si>
  <si>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</si>
  <si>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</si>
  <si>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</si>
  <si>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</si>
  <si>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</si>
  <si>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</si>
  <si>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</si>
  <si>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</si>
  <si>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</si>
  <si>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</si>
  <si>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</si>
  <si>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</si>
  <si>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</si>
  <si>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</si>
  <si>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</si>
  <si>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</si>
  <si>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</si>
  <si>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</si>
  <si>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</si>
  <si>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</si>
  <si>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</si>
  <si>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</si>
  <si>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</si>
  <si>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</si>
  <si>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</si>
  <si>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</si>
  <si>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</si>
  <si>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</si>
  <si>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</si>
  <si>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</si>
  <si>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</si>
  <si>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</si>
  <si>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</si>
  <si>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</si>
  <si>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</si>
  <si>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</si>
  <si>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</si>
  <si>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</si>
  <si>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</si>
  <si>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</si>
  <si>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</si>
  <si>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</si>
  <si>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</si>
  <si>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</si>
  <si>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</si>
  <si>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</si>
  <si>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</si>
  <si>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</si>
  <si>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</si>
  <si>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</si>
  <si>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</si>
  <si>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</si>
  <si>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</si>
  <si>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</si>
  <si>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</si>
  <si>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</si>
  <si>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</si>
  <si>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</si>
  <si>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</si>
  <si>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</si>
  <si>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</si>
  <si>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</si>
  <si>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</si>
  <si>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</si>
  <si>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</si>
  <si>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</si>
  <si>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</si>
  <si>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</si>
  <si>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</si>
  <si>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</si>
  <si>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</si>
  <si>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</si>
  <si>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</si>
  <si>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</si>
  <si>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</si>
  <si>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</si>
  <si>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</si>
  <si>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</si>
  <si>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</si>
  <si>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</si>
  <si>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</si>
  <si>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</si>
  <si>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</si>
  <si>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</si>
  <si>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</si>
  <si>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</si>
  <si>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</si>
  <si>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</si>
  <si>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</si>
  <si>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</si>
  <si>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</si>
  <si>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</si>
  <si>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</si>
  <si>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</si>
  <si>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</si>
  <si>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</si>
  <si>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</si>
  <si>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</si>
  <si>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</si>
  <si>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</si>
  <si>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</si>
  <si>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</si>
  <si>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</si>
  <si>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</si>
  <si>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</si>
  <si>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</si>
  <si>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</si>
  <si>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</si>
  <si>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</si>
  <si>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</si>
  <si>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</si>
  <si>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</si>
  <si>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</si>
  <si>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</si>
  <si>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</si>
  <si>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</si>
  <si>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</si>
  <si>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</si>
  <si>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</si>
  <si>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</si>
  <si>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</si>
  <si>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</si>
  <si>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</si>
  <si>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</si>
  <si>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</si>
  <si>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</si>
  <si>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</si>
  <si>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</si>
  <si>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</si>
  <si>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</si>
  <si>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</si>
  <si>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</si>
  <si>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</si>
  <si>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</si>
  <si>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</si>
  <si>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</si>
  <si>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</si>
  <si>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</si>
  <si>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</si>
  <si>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</si>
  <si>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</si>
  <si>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</si>
  <si>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</si>
  <si>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</si>
  <si>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</si>
  <si>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</si>
  <si>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</si>
  <si>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</si>
  <si>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</si>
  <si>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</si>
  <si>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</si>
  <si>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</si>
  <si>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</si>
  <si>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</si>
  <si>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</si>
  <si>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</si>
  <si>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</si>
  <si>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</si>
  <si>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</si>
  <si>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</si>
  <si>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</si>
  <si>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</si>
  <si>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</si>
  <si>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</si>
  <si>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</si>
  <si>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</si>
  <si>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</si>
  <si>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</si>
  <si>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</si>
  <si>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</si>
  <si>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</si>
  <si>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</si>
  <si>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</si>
  <si>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</si>
  <si>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</si>
  <si>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</si>
  <si>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</si>
  <si>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</si>
  <si>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</si>
  <si>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</si>
  <si>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</si>
  <si>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</si>
  <si>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</si>
  <si>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</si>
  <si>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</si>
  <si>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</si>
  <si>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</si>
  <si>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</si>
  <si>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</si>
  <si>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</si>
  <si>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</si>
  <si>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</si>
  <si>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</si>
  <si>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</si>
  <si>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</si>
  <si>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</si>
  <si>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</si>
  <si>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</si>
  <si>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</si>
  <si>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</si>
  <si>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</si>
  <si>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</si>
  <si>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</si>
  <si>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</si>
  <si>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</si>
  <si>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</si>
  <si>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</si>
  <si>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</si>
  <si>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</si>
  <si>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</si>
  <si>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</si>
  <si>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</si>
  <si>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</si>
  <si>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</si>
  <si>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</si>
  <si>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</si>
  <si>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</si>
  <si>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</si>
  <si>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</si>
  <si>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</si>
  <si>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</si>
  <si>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</si>
  <si>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</si>
  <si>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</si>
  <si>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</si>
  <si>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</si>
  <si>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</si>
  <si>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</si>
  <si>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</si>
  <si>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</si>
  <si>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</si>
  <si>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</si>
  <si>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</si>
  <si>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</si>
  <si>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</si>
  <si>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</si>
  <si>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</si>
  <si>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</si>
  <si>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</si>
  <si>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</si>
  <si>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</si>
  <si>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</si>
  <si>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</si>
  <si>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</si>
  <si>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</si>
  <si>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</si>
  <si>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</si>
  <si>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</si>
  <si>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</si>
  <si>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</si>
  <si>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</si>
  <si>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</si>
  <si>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</si>
  <si>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</si>
  <si>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</si>
  <si>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</si>
  <si>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</si>
  <si>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</si>
  <si>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</si>
  <si>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</si>
  <si>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</si>
  <si>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</si>
  <si>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</si>
  <si>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</si>
  <si>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</si>
  <si>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</si>
  <si>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</si>
  <si>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</si>
  <si>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</si>
  <si>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</si>
  <si>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</si>
  <si>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</si>
  <si>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</si>
  <si>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</si>
  <si>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</si>
  <si>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</si>
  <si>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</si>
  <si>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</si>
  <si>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</si>
  <si>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</si>
  <si>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</si>
  <si>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</si>
  <si>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</si>
  <si>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</si>
  <si>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</si>
  <si>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</si>
  <si>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</si>
  <si>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</si>
  <si>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</si>
  <si>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</si>
  <si>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</si>
  <si>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</si>
  <si>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</si>
  <si>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</si>
  <si>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</si>
  <si>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</si>
  <si>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</si>
  <si>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</si>
  <si>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</si>
  <si>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</si>
  <si>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</si>
  <si>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</si>
  <si>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</si>
  <si>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</si>
  <si>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</si>
  <si>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</si>
  <si>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</si>
  <si>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</si>
  <si>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</si>
  <si>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</si>
  <si>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</si>
  <si>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</si>
  <si>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</si>
  <si>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</si>
  <si>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</si>
  <si>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</si>
  <si>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</si>
  <si>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</si>
  <si>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</si>
  <si>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</si>
  <si>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</si>
  <si>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</si>
  <si>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</si>
  <si>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</si>
  <si>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</si>
  <si>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</si>
  <si>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</si>
  <si>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</si>
  <si>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</si>
  <si>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</si>
  <si>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</si>
  <si>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</si>
  <si>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</si>
  <si>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</si>
  <si>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</si>
  <si>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</si>
  <si>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</si>
  <si>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</si>
  <si>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</si>
  <si>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</si>
  <si>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</si>
  <si>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</si>
  <si>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</si>
  <si>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</si>
  <si>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</si>
  <si>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</si>
  <si>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</si>
  <si>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</si>
  <si>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</si>
  <si>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</si>
  <si>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</si>
  <si>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</si>
  <si>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</si>
  <si>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</si>
  <si>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</si>
  <si>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</si>
  <si>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</si>
  <si>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</si>
  <si>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</si>
  <si>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</si>
  <si>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</si>
  <si>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</si>
  <si>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</si>
  <si>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</si>
  <si>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</si>
  <si>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</si>
  <si>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</si>
  <si>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</si>
  <si>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</si>
  <si>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</si>
  <si>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</si>
  <si>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</si>
  <si>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</si>
  <si>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</si>
  <si>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</si>
  <si>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</si>
  <si>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</si>
  <si>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</si>
  <si>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</si>
  <si>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</si>
  <si>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</si>
  <si>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</si>
  <si>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</si>
  <si>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</si>
  <si>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</si>
  <si>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</si>
  <si>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</si>
  <si>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</si>
  <si>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</si>
  <si>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</si>
  <si>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</si>
  <si>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</si>
  <si>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</si>
  <si>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</si>
  <si>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</si>
  <si>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</si>
  <si>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</si>
  <si>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</si>
  <si>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</si>
  <si>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</si>
  <si>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</si>
  <si>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</si>
  <si>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</si>
  <si>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</si>
  <si>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</si>
  <si>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</si>
  <si>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</si>
  <si>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</si>
  <si>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</si>
  <si>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</si>
  <si>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</si>
  <si>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</si>
  <si>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</si>
  <si>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</si>
  <si>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</si>
  <si>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</si>
  <si>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</si>
  <si>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</si>
  <si>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</si>
  <si>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</si>
  <si>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</si>
  <si>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</si>
  <si>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</si>
  <si>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</si>
  <si>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</si>
  <si>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</si>
  <si>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</si>
  <si>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</si>
  <si>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</si>
  <si>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</si>
  <si>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</si>
  <si>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</si>
  <si>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</si>
  <si>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</si>
  <si>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</si>
  <si>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</si>
  <si>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</si>
  <si>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</si>
  <si>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</si>
  <si>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</si>
  <si>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</si>
  <si>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</si>
  <si>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</si>
  <si>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</si>
  <si>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</si>
  <si>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</si>
  <si>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</si>
  <si>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</si>
  <si>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</si>
  <si>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</si>
  <si>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</si>
  <si>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</si>
  <si>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</si>
  <si>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</si>
  <si>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</si>
  <si>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</si>
  <si>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</si>
  <si>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</si>
  <si>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</si>
  <si>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</si>
  <si>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</si>
  <si>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</si>
  <si>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</si>
  <si>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</si>
  <si>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</si>
  <si>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</si>
  <si>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</si>
  <si>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</si>
  <si>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</si>
  <si>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</si>
  <si>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</si>
  <si>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</si>
  <si>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</si>
  <si>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</si>
  <si>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</si>
  <si>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</si>
  <si>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</si>
  <si>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</si>
  <si>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</si>
  <si>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</si>
  <si>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</si>
  <si>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</si>
  <si>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</si>
  <si>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</si>
  <si>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</si>
  <si>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</si>
  <si>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</si>
  <si>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</si>
  <si>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</si>
  <si>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</si>
  <si>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</si>
  <si>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</si>
  <si>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</si>
  <si>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</si>
  <si>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</si>
  <si>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</si>
  <si>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</si>
  <si>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</si>
  <si>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</si>
  <si>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</si>
  <si>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</si>
  <si>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</si>
  <si>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</si>
  <si>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</si>
  <si>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</si>
  <si>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</si>
  <si>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</si>
  <si>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</si>
  <si>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</si>
  <si>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</si>
  <si>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</si>
  <si>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</si>
  <si>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</si>
  <si>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</si>
  <si>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</si>
  <si>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</si>
  <si>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</si>
  <si>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</si>
  <si>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</si>
  <si>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</si>
  <si>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</si>
  <si>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</si>
  <si>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</si>
  <si>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</si>
  <si>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</si>
  <si>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</si>
  <si>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</si>
  <si>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</si>
  <si>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</si>
  <si>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</si>
  <si>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</si>
  <si>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</si>
  <si>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</si>
  <si>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</si>
  <si>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</si>
  <si>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</si>
  <si>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</si>
  <si>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</si>
  <si>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</si>
  <si>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</si>
  <si>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</si>
  <si>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</si>
  <si>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</si>
  <si>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</si>
  <si>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</si>
  <si>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</si>
  <si>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</si>
  <si>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</si>
  <si>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</si>
  <si>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</si>
  <si>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</si>
  <si>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</si>
  <si>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</si>
  <si>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</si>
  <si>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</si>
  <si>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</si>
  <si>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</si>
  <si>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</si>
  <si>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</si>
  <si>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</si>
  <si>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</si>
  <si>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</si>
  <si>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</si>
  <si>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</si>
  <si>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</si>
  <si>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</si>
  <si>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</si>
  <si>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</si>
  <si>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</si>
  <si>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</si>
  <si>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</si>
  <si>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</si>
  <si>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</si>
  <si>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</si>
  <si>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</si>
  <si>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</si>
  <si>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</si>
  <si>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</si>
  <si>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</si>
  <si>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</si>
  <si>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</si>
  <si>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</si>
  <si>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</si>
  <si>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</si>
  <si>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</si>
  <si>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</si>
  <si>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</si>
  <si>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</si>
  <si>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</si>
  <si>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</si>
  <si>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</si>
  <si>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</si>
  <si>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</si>
  <si>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</si>
  <si>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</si>
  <si>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</si>
  <si>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</si>
  <si>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</si>
  <si>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</si>
  <si>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</si>
  <si>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</si>
  <si>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</si>
  <si>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</si>
  <si>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</si>
  <si>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</si>
  <si>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</si>
  <si>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</si>
  <si>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</si>
  <si>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</si>
  <si>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</si>
  <si>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</si>
  <si>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</si>
  <si>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</si>
  <si>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</si>
  <si>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</si>
  <si>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</si>
  <si>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</si>
  <si>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</si>
  <si>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</si>
  <si>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</si>
  <si>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</si>
  <si>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</si>
  <si>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</si>
  <si>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</si>
  <si>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</si>
  <si>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</si>
  <si>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</si>
  <si>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</si>
  <si>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</si>
  <si>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</si>
  <si>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</si>
  <si>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</si>
  <si>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</si>
  <si>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</si>
  <si>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</si>
  <si>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</si>
  <si>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</si>
  <si>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</si>
  <si>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</si>
  <si>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</si>
  <si>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</si>
  <si>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</si>
  <si>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</si>
  <si>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</si>
  <si>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</si>
  <si>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</si>
  <si>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</si>
  <si>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</si>
  <si>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</si>
  <si>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</si>
  <si>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</si>
  <si>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</si>
  <si>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</si>
  <si>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</si>
  <si>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</si>
  <si>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</si>
  <si>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</si>
  <si>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</si>
  <si>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</si>
  <si>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</si>
  <si>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</si>
  <si>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</si>
  <si>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</si>
  <si>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</si>
  <si>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</si>
  <si>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</si>
  <si>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</si>
  <si>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</si>
  <si>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</si>
  <si>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</si>
  <si>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</si>
  <si>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</si>
  <si>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</si>
  <si>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</si>
  <si>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</si>
  <si>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</si>
  <si>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</si>
  <si>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</si>
  <si>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</si>
  <si>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</si>
  <si>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</si>
  <si>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</si>
  <si>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</si>
  <si>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</si>
  <si>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</si>
  <si>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</si>
  <si>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</si>
  <si>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</si>
  <si>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</si>
  <si>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</si>
  <si>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</si>
  <si>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</si>
  <si>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</si>
  <si>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</si>
  <si>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</si>
  <si>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</si>
  <si>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</si>
  <si>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</si>
  <si>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</si>
  <si>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</si>
  <si>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</si>
  <si>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</si>
  <si>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</si>
  <si>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</si>
  <si>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</si>
  <si>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</si>
  <si>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</si>
  <si>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</si>
  <si>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</si>
  <si>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</si>
  <si>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</si>
  <si>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</si>
  <si>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</si>
  <si>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</si>
  <si>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</si>
  <si>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</si>
  <si>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</si>
  <si>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</si>
  <si>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</si>
  <si>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</si>
  <si>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</si>
  <si>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</si>
  <si>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</si>
  <si>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</si>
  <si>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</si>
  <si>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</si>
  <si>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</si>
  <si>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</si>
  <si>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</si>
  <si>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</si>
  <si>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</si>
  <si>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</si>
  <si>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</si>
  <si>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</si>
  <si>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</si>
  <si>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</si>
  <si>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</si>
  <si>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</si>
  <si>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</si>
  <si>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</si>
  <si>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</si>
  <si>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</si>
  <si>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</si>
  <si>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</si>
  <si>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</si>
  <si>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</si>
  <si>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</si>
  <si>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</si>
  <si>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</si>
  <si>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</si>
  <si>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</si>
  <si>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</si>
  <si>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</si>
  <si>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</si>
  <si>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</si>
  <si>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</si>
  <si>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</si>
  <si>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</si>
  <si>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</si>
  <si>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</si>
  <si>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</si>
  <si>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</si>
  <si>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</si>
  <si>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</si>
  <si>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</si>
  <si>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</si>
  <si>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</si>
  <si>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</si>
  <si>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</si>
  <si>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</si>
  <si>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</si>
  <si>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</si>
  <si>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</si>
  <si>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</si>
  <si>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</si>
  <si>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</si>
  <si>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</si>
  <si>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</si>
  <si>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</si>
  <si>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</si>
  <si>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</si>
  <si>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</si>
  <si>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</si>
  <si>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</si>
  <si>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</si>
  <si>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</si>
  <si>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</si>
  <si>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</si>
  <si>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</si>
  <si>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</si>
  <si>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</si>
  <si>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</si>
  <si>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</si>
  <si>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</si>
  <si>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</si>
  <si>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</si>
  <si>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</si>
  <si>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</si>
  <si>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</si>
  <si>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</si>
  <si>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</si>
  <si>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</si>
  <si>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</si>
  <si>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</si>
  <si>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</si>
  <si>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</si>
  <si>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</si>
  <si>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</si>
  <si>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</si>
  <si>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</si>
  <si>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</si>
  <si>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</si>
  <si>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</si>
  <si>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</si>
  <si>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</si>
  <si>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</si>
  <si>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</si>
  <si>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</si>
  <si>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</si>
  <si>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</si>
  <si>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</si>
  <si>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</si>
  <si>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</si>
  <si>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</si>
  <si>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</si>
  <si>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</si>
  <si>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</si>
  <si>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</si>
  <si>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</si>
  <si>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</si>
  <si>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</si>
  <si>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</si>
  <si>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</si>
  <si>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</si>
  <si>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</si>
  <si>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</si>
  <si>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</si>
  <si>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</si>
  <si>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</si>
  <si>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</si>
  <si>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</si>
  <si>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</si>
  <si>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</si>
  <si>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</si>
  <si>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</si>
  <si>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</si>
  <si>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</si>
  <si>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</si>
  <si>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</si>
  <si>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</si>
  <si>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</si>
  <si>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</si>
  <si>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</si>
  <si>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</si>
  <si>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</si>
  <si>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</si>
  <si>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</si>
  <si>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</si>
  <si>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</si>
  <si>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</si>
  <si>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</si>
  <si>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</si>
  <si>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</si>
  <si>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</si>
  <si>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</si>
  <si>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</si>
  <si>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</si>
  <si>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</si>
  <si>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</si>
  <si>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</si>
  <si>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</si>
  <si>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</si>
  <si>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</si>
  <si>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</si>
  <si>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</si>
  <si>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</si>
  <si>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</si>
  <si>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</si>
  <si>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</si>
  <si>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</si>
  <si>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</si>
  <si>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</si>
  <si>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</si>
  <si>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</si>
  <si>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</si>
  <si>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</si>
  <si>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</si>
  <si>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</si>
  <si>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</si>
  <si>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</si>
  <si>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</si>
  <si>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</si>
  <si>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</si>
  <si>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</si>
  <si>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</si>
  <si>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</si>
  <si>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</si>
  <si>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</si>
  <si>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</si>
  <si>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</si>
  <si>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</si>
  <si>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</si>
  <si>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</si>
  <si>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</si>
  <si>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</si>
  <si>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</si>
  <si>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</si>
  <si>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</si>
  <si>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</si>
  <si>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</si>
  <si>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</si>
  <si>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</si>
  <si>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</si>
  <si>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</si>
  <si>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</si>
  <si>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</si>
  <si>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</si>
  <si>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</si>
  <si>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</si>
  <si>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</si>
  <si>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</si>
  <si>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</si>
  <si>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</si>
  <si>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</si>
  <si>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</si>
  <si>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</si>
  <si>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</si>
  <si>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</si>
  <si>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</si>
  <si>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</si>
  <si>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</si>
  <si>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</si>
  <si>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</si>
  <si>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</si>
  <si>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</si>
  <si>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</si>
  <si>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</si>
  <si>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</si>
  <si>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</si>
  <si>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</si>
  <si>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</si>
  <si>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</si>
  <si>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</si>
  <si>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</si>
  <si>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</si>
  <si>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</si>
  <si>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</si>
  <si>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</si>
  <si>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</si>
  <si>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</si>
  <si>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</si>
  <si>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</si>
  <si>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</si>
  <si>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</si>
  <si>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</si>
  <si>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</si>
  <si>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</si>
  <si>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</si>
  <si>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</si>
  <si>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</si>
  <si>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</si>
  <si>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</si>
  <si>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</si>
  <si>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</si>
  <si>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</si>
  <si>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</si>
  <si>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</si>
  <si>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</si>
  <si>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</si>
  <si>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</si>
  <si>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</si>
  <si>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</si>
  <si>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</si>
  <si>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</si>
  <si>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</si>
  <si>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</si>
  <si>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</si>
  <si>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</si>
  <si>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</si>
  <si>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</si>
  <si>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</si>
  <si>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</si>
  <si>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</si>
  <si>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</si>
  <si>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</si>
  <si>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</si>
  <si>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</si>
  <si>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</si>
  <si>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</si>
  <si>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</si>
  <si>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</si>
  <si>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</si>
  <si>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</si>
  <si>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</si>
  <si>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</si>
  <si>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</si>
  <si>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</si>
  <si>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</si>
  <si>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</si>
  <si>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</si>
  <si>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</si>
  <si>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</si>
  <si>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</si>
  <si>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</si>
  <si>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</si>
  <si>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</si>
  <si>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</si>
  <si>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</si>
  <si>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</si>
  <si>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</si>
  <si>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</si>
  <si>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</si>
  <si>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</si>
  <si>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</si>
  <si>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</si>
  <si>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</si>
  <si>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</si>
  <si>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</si>
  <si>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</si>
  <si>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</si>
  <si>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</si>
  <si>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</si>
  <si>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</si>
  <si>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</si>
  <si>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</si>
  <si>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</si>
  <si>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</si>
  <si>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</si>
  <si>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</si>
  <si>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</si>
  <si>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</si>
  <si>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</si>
  <si>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</si>
  <si>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</si>
  <si>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</si>
  <si>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</si>
  <si>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</si>
  <si>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</si>
  <si>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</si>
  <si>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</si>
  <si>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</si>
  <si>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</si>
  <si>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</si>
  <si>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</si>
  <si>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</si>
  <si>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</si>
  <si>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</si>
  <si>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</si>
  <si>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</si>
  <si>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</si>
  <si>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</si>
  <si>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</si>
  <si>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</si>
  <si>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</si>
  <si>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</si>
  <si>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</si>
  <si>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</si>
  <si>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</si>
  <si>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</si>
  <si>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</si>
  <si>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</si>
  <si>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</si>
  <si>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</si>
  <si>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</si>
  <si>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</si>
  <si>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</si>
  <si>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</si>
  <si>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</si>
  <si>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</si>
  <si>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</si>
  <si>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</si>
  <si>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</si>
  <si>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</si>
  <si>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</si>
  <si>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</si>
  <si>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</si>
  <si>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</si>
  <si>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</si>
  <si>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</si>
  <si>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</si>
  <si>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</si>
  <si>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</si>
  <si>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</si>
  <si>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</si>
  <si>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</si>
  <si>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</si>
  <si>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</si>
  <si>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</si>
  <si>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</si>
  <si>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</si>
  <si>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</si>
  <si>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</si>
  <si>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</si>
  <si>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</si>
  <si>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</si>
  <si>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</si>
  <si>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</si>
  <si>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</si>
  <si>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</si>
  <si>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</si>
  <si>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</si>
  <si>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</si>
  <si>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</si>
  <si>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</si>
  <si>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</si>
  <si>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</si>
  <si>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</si>
  <si>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</si>
  <si>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</si>
  <si>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</si>
  <si>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</si>
  <si>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</si>
  <si>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</si>
  <si>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</si>
  <si>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</si>
  <si>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</si>
  <si>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</si>
  <si>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</si>
  <si>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</si>
  <si>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</si>
  <si>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</si>
  <si>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</si>
  <si>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</si>
  <si>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</si>
  <si>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</si>
  <si>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</si>
  <si>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</si>
  <si>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</si>
  <si>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</si>
  <si>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</si>
  <si>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</si>
  <si>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</si>
  <si>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</si>
  <si>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</si>
  <si>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</si>
  <si>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</si>
  <si>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</si>
  <si>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</si>
  <si>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</si>
  <si>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</si>
  <si>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</si>
  <si>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</si>
  <si>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</si>
  <si>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</si>
  <si>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</si>
  <si>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</si>
  <si>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</si>
  <si>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</si>
  <si>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</si>
  <si>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</si>
  <si>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</si>
  <si>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</si>
  <si>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</si>
  <si>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</si>
  <si>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</si>
  <si>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</si>
  <si>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</si>
  <si>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</si>
  <si>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</si>
  <si>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</si>
  <si>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</si>
  <si>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</si>
  <si>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</si>
  <si>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</si>
  <si>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</si>
  <si>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</si>
  <si>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</si>
  <si>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</si>
  <si>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</si>
  <si>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</si>
  <si>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</si>
  <si>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</si>
  <si>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</si>
  <si>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</si>
  <si>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</si>
  <si>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</si>
  <si>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</si>
  <si>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</si>
  <si>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</si>
  <si>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</si>
  <si>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</si>
  <si>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</si>
  <si>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</si>
  <si>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</si>
  <si>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</si>
  <si>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</si>
  <si>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</si>
  <si>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</si>
  <si>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</si>
  <si>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</si>
  <si>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</si>
  <si>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</si>
  <si>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</si>
  <si>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</si>
  <si>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</si>
  <si>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</si>
  <si>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</si>
  <si>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</si>
  <si>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</si>
  <si>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</si>
  <si>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</si>
  <si>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</si>
  <si>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</si>
  <si>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</si>
  <si>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</si>
  <si>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</si>
  <si>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</si>
  <si>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</si>
  <si>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</si>
  <si>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</si>
  <si>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</si>
  <si>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</si>
  <si>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</si>
  <si>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</si>
  <si>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</si>
  <si>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</si>
  <si>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</si>
  <si>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</si>
  <si>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</si>
  <si>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</si>
  <si>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</si>
  <si>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</si>
  <si>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</si>
  <si>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</si>
  <si>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</si>
  <si>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</si>
  <si>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</si>
  <si>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</si>
  <si>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</si>
  <si>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</si>
  <si>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</si>
  <si>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</si>
  <si>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</si>
  <si>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</si>
  <si>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</si>
  <si>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</si>
  <si>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</si>
  <si>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</si>
  <si>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</si>
  <si>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</si>
  <si>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</si>
  <si>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</si>
  <si>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</si>
  <si>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</si>
  <si>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</si>
  <si>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</si>
  <si>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</si>
  <si>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</si>
  <si>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</si>
  <si>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</si>
  <si>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</si>
  <si>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</si>
  <si>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</si>
  <si>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</si>
  <si>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</si>
  <si>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</si>
  <si>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</si>
  <si>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</si>
  <si>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</si>
  <si>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</si>
  <si>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</si>
  <si>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</si>
  <si>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</si>
  <si>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</si>
  <si>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</si>
  <si>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</si>
  <si>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</si>
  <si>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</si>
  <si>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</si>
  <si>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</si>
  <si>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</si>
  <si>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</si>
  <si>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</si>
  <si>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</si>
  <si>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</si>
  <si>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</si>
  <si>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</si>
  <si>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</si>
  <si>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</si>
  <si>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</si>
  <si>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</si>
  <si>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</si>
  <si>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</si>
  <si>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</si>
  <si>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</si>
  <si>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</si>
  <si>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</si>
  <si>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</si>
  <si>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</si>
  <si>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</si>
  <si>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</si>
  <si>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</si>
  <si>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</si>
  <si>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</si>
  <si>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</si>
  <si>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</si>
  <si>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</si>
  <si>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</si>
  <si>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</si>
  <si>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</si>
  <si>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</si>
  <si>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</si>
  <si>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</si>
  <si>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</si>
  <si>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</si>
  <si>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</si>
  <si>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</si>
  <si>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</si>
  <si>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</si>
  <si>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</si>
  <si>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</si>
  <si>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</si>
  <si>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</si>
  <si>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</si>
  <si>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</si>
  <si>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</si>
  <si>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</si>
  <si>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</si>
  <si>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</si>
  <si>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</si>
  <si>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</si>
  <si>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</si>
  <si>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</si>
  <si>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</si>
  <si>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</si>
  <si>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</si>
  <si>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</si>
  <si>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</si>
  <si>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</si>
  <si>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</si>
  <si>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</si>
  <si>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</si>
  <si>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</si>
  <si>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</si>
  <si>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</si>
  <si>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</si>
  <si>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</si>
  <si>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</si>
  <si>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</si>
  <si>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</si>
  <si>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</si>
  <si>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</si>
  <si>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</si>
  <si>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</si>
  <si>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</si>
  <si>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</si>
  <si>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</si>
  <si>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</si>
  <si>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</si>
  <si>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</si>
  <si>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</si>
  <si>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</si>
  <si>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</si>
  <si>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</si>
  <si>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</si>
  <si>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</si>
  <si>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</si>
  <si>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</si>
  <si>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</si>
  <si>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</si>
  <si>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</si>
  <si>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</si>
  <si>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</si>
  <si>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</si>
  <si>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</si>
  <si>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</si>
  <si>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</si>
  <si>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</si>
  <si>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</si>
  <si>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</si>
  <si>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</si>
  <si>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</si>
  <si>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</si>
  <si>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</si>
  <si>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</si>
  <si>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</si>
  <si>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</si>
  <si>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</si>
  <si>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</si>
  <si>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</si>
  <si>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</si>
  <si>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</si>
  <si>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</si>
  <si>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</si>
  <si>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</si>
  <si>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</si>
  <si>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</si>
  <si>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</si>
  <si>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</si>
  <si>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</si>
  <si>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</si>
  <si>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</si>
  <si>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</si>
  <si>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</si>
  <si>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</si>
  <si>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</si>
  <si>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</si>
  <si>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</si>
  <si>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</si>
  <si>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</si>
  <si>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</si>
  <si>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</si>
  <si>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</si>
  <si>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</si>
  <si>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</si>
  <si>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</si>
  <si>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</si>
  <si>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</si>
  <si>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</si>
  <si>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</si>
  <si>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</si>
  <si>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</si>
  <si>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</si>
  <si>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</si>
  <si>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</si>
  <si>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</si>
  <si>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</si>
  <si>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</si>
  <si>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</si>
  <si>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</si>
  <si>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</si>
  <si>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</si>
  <si>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</si>
  <si>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</si>
  <si>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</si>
  <si>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</si>
  <si>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</si>
  <si>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</si>
  <si>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</si>
  <si>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</si>
  <si>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</si>
  <si>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</si>
  <si>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</si>
  <si>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</si>
  <si>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</si>
  <si>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</si>
  <si>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</si>
  <si>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</si>
  <si>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</si>
  <si>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</si>
  <si>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</si>
  <si>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</si>
  <si>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</si>
  <si>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</si>
  <si>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</si>
  <si>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</si>
  <si>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</si>
  <si>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</si>
  <si>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</si>
  <si>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</si>
  <si>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</si>
  <si>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</si>
  <si>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</si>
  <si>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</si>
  <si>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</si>
  <si>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</si>
  <si>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</si>
  <si>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</si>
  <si>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</si>
  <si>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</si>
  <si>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</si>
  <si>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</si>
  <si>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</si>
  <si>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</si>
  <si>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</si>
  <si>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</si>
  <si>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</si>
  <si>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</si>
  <si>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</si>
  <si>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</si>
  <si>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</si>
  <si>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</si>
  <si>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</si>
  <si>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</si>
  <si>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</si>
  <si>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</si>
  <si>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</si>
  <si>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</si>
  <si>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</si>
  <si>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</si>
  <si>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</si>
  <si>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</si>
  <si>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</si>
  <si>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</si>
  <si>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</si>
  <si>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</si>
  <si>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</si>
  <si>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</si>
  <si>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</si>
  <si>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</si>
  <si>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</si>
  <si>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</si>
  <si>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</si>
  <si>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</si>
  <si>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</si>
  <si>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</si>
  <si>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</si>
  <si>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</si>
  <si>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</si>
  <si>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</si>
  <si>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</si>
  <si>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</si>
  <si>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</si>
  <si>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</si>
  <si>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</si>
  <si>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</si>
  <si>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</si>
  <si>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</si>
  <si>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</si>
  <si>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</si>
  <si>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</si>
  <si>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</si>
  <si>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</si>
  <si>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</si>
  <si>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</si>
  <si>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</si>
  <si>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</si>
  <si>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</si>
  <si>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</si>
  <si>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</si>
  <si>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</si>
  <si>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</si>
  <si>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</si>
  <si>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</si>
  <si>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</si>
  <si>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</si>
  <si>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</si>
  <si>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</si>
  <si>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</si>
  <si>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</si>
  <si>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</si>
  <si>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</si>
  <si>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</si>
  <si>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</si>
  <si>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</si>
  <si>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</si>
  <si>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</si>
  <si>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</si>
  <si>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</si>
  <si>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</si>
  <si>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</si>
  <si>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</si>
  <si>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</si>
  <si>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</si>
  <si>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</si>
  <si>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</si>
  <si>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</si>
  <si>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</si>
  <si>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</si>
  <si>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</si>
  <si>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</si>
  <si>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</si>
  <si>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</si>
  <si>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</si>
  <si>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</si>
  <si>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</si>
  <si>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</si>
  <si>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</si>
  <si>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</si>
  <si>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</si>
  <si>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</si>
  <si>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</si>
  <si>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</si>
  <si>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</si>
  <si>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</si>
  <si>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</si>
  <si>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</si>
  <si>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</si>
  <si>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</si>
  <si>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</si>
  <si>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</si>
  <si>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</si>
  <si>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</si>
  <si>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</si>
  <si>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</si>
  <si>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</si>
  <si>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</si>
  <si>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</si>
  <si>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</si>
  <si>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</si>
  <si>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</si>
  <si>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</si>
  <si>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</si>
  <si>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</si>
  <si>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</si>
  <si>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</si>
  <si>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</si>
  <si>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</si>
  <si>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</si>
  <si>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</si>
  <si>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</si>
  <si>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</si>
  <si>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</si>
  <si>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</si>
  <si>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</si>
  <si>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</si>
  <si>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</si>
  <si>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</si>
  <si>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</si>
  <si>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</si>
  <si>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</si>
  <si>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</si>
  <si>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</si>
  <si>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</si>
  <si>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</si>
  <si>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</si>
  <si>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</si>
  <si>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</si>
  <si>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</si>
  <si>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</si>
  <si>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</si>
  <si>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</si>
  <si>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</si>
  <si>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</si>
  <si>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</si>
  <si>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</si>
  <si>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</si>
  <si>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</si>
  <si>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</si>
  <si>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</si>
  <si>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</si>
  <si>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</si>
  <si>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</si>
  <si>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</si>
  <si>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</si>
  <si>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</si>
  <si>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</si>
  <si>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</si>
  <si>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</si>
  <si>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</si>
  <si>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</si>
  <si>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</si>
  <si>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</si>
  <si>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</si>
  <si>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</si>
  <si>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</si>
  <si>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</si>
  <si>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</si>
  <si>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</si>
  <si>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</si>
  <si>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</si>
  <si>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</si>
  <si>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</si>
  <si>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</si>
  <si>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</si>
  <si>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</si>
  <si>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</si>
  <si>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</si>
  <si>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</si>
  <si>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</si>
  <si>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</si>
  <si>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</si>
  <si>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</si>
  <si>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</si>
  <si>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</si>
  <si>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</si>
  <si>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</si>
  <si>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</si>
  <si>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</si>
  <si>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</si>
  <si>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</si>
  <si>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</si>
  <si>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</si>
  <si>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</si>
  <si>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</si>
  <si>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</si>
  <si>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</si>
  <si>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</si>
  <si>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</si>
  <si>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</si>
  <si>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</si>
  <si>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</si>
  <si>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</si>
  <si>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</si>
  <si>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</si>
  <si>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</si>
  <si>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</si>
  <si>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</si>
  <si>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</si>
  <si>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</si>
  <si>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</si>
  <si>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</si>
  <si>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</si>
  <si>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</si>
  <si>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</si>
  <si>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</si>
  <si>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</si>
  <si>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</si>
  <si>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</si>
  <si>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</si>
  <si>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</si>
  <si>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</si>
  <si>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</si>
  <si>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</si>
  <si>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</si>
  <si>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</si>
  <si>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</si>
  <si>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</si>
  <si>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</si>
  <si>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</si>
  <si>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</si>
  <si>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</si>
  <si>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</si>
  <si>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</si>
  <si>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</si>
  <si>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</si>
  <si>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</si>
  <si>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</si>
  <si>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</si>
  <si>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</si>
  <si>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</si>
  <si>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</si>
  <si>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</si>
  <si>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</si>
  <si>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</si>
  <si>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</si>
  <si>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</si>
  <si>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</si>
  <si>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</si>
  <si>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</si>
  <si>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</si>
  <si>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</si>
  <si>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</si>
  <si>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</si>
  <si>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</si>
  <si>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</si>
  <si>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</si>
  <si>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</si>
  <si>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</si>
  <si>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</si>
  <si>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</si>
  <si>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</si>
  <si>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</si>
  <si>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</si>
  <si>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</si>
  <si>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</si>
  <si>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</si>
  <si>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</si>
  <si>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</si>
  <si>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</si>
  <si>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</si>
  <si>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</si>
  <si>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</si>
  <si>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</si>
  <si>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</si>
  <si>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</si>
  <si>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</si>
  <si>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</si>
  <si>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</si>
  <si>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</si>
  <si>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</si>
  <si>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</si>
  <si>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</si>
  <si>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</si>
  <si>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</si>
  <si>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</si>
  <si>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</si>
  <si>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</si>
  <si>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</si>
  <si>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</si>
  <si>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</si>
  <si>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</si>
  <si>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</si>
  <si>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</si>
  <si>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</si>
  <si>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</si>
  <si>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</si>
  <si>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</si>
  <si>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</si>
  <si>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</si>
  <si>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</si>
  <si>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</si>
  <si>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</si>
  <si>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</si>
  <si>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</si>
  <si>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</si>
  <si>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</si>
  <si>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</si>
  <si>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</si>
  <si>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</si>
  <si>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</si>
  <si>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</si>
  <si>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</si>
  <si>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</si>
  <si>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</si>
  <si>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</si>
  <si>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</si>
  <si>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</si>
  <si>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</si>
  <si>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</si>
  <si>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</si>
  <si>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</si>
  <si>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</si>
  <si>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</si>
  <si>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</si>
  <si>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</si>
  <si>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</si>
  <si>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</si>
  <si>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</si>
  <si>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</si>
  <si>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</si>
  <si>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</si>
  <si>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</si>
  <si>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</si>
  <si>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</si>
  <si>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</si>
  <si>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</si>
  <si>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</si>
  <si>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</si>
  <si>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</si>
  <si>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</si>
  <si>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</si>
  <si>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</si>
  <si>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</si>
  <si>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</si>
  <si>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</si>
  <si>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</si>
  <si>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</si>
  <si>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</si>
  <si>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</si>
  <si>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</si>
  <si>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</si>
  <si>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</si>
  <si>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</si>
  <si>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</si>
  <si>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</si>
  <si>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</si>
  <si>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</si>
  <si>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</si>
  <si>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</si>
  <si>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</si>
  <si>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</si>
  <si>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</si>
  <si>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</si>
  <si>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</si>
  <si>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</si>
  <si>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</si>
  <si>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</si>
  <si>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</si>
  <si>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</si>
  <si>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</si>
  <si>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</si>
  <si>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</si>
  <si>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</si>
  <si>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</si>
  <si>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</si>
  <si>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</si>
  <si>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</si>
  <si>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</si>
  <si>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</si>
  <si>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</si>
  <si>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</si>
  <si>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</si>
  <si>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</si>
  <si>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</si>
  <si>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</si>
  <si>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</si>
  <si>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</si>
  <si>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</si>
  <si>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</si>
  <si>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</si>
  <si>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</si>
  <si>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</si>
  <si>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</si>
  <si>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</si>
  <si>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</si>
  <si>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</si>
  <si>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</si>
  <si>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</si>
  <si>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</si>
  <si>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</si>
  <si>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</si>
  <si>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</si>
  <si>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</si>
  <si>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</si>
  <si>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</si>
  <si>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</si>
  <si>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</si>
  <si>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</si>
  <si>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</si>
  <si>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</si>
  <si>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</si>
  <si>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</si>
  <si>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</si>
  <si>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</si>
  <si>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</si>
  <si>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</si>
  <si>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</si>
  <si>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</si>
  <si>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</si>
  <si>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</si>
  <si>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</si>
  <si>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</si>
  <si>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</si>
  <si>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</si>
  <si>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</si>
  <si>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</si>
  <si>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</si>
  <si>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</si>
  <si>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</si>
  <si>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</si>
  <si>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</si>
  <si>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</si>
  <si>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</si>
  <si>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</si>
  <si>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</si>
  <si>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</si>
  <si>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</si>
  <si>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</si>
  <si>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</si>
  <si>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</si>
  <si>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</si>
  <si>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</si>
  <si>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</si>
  <si>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</si>
  <si>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</si>
  <si>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</si>
  <si>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</si>
  <si>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</si>
  <si>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</si>
  <si>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</si>
  <si>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</si>
  <si>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</si>
  <si>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</si>
  <si>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</si>
  <si>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</si>
  <si>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</si>
  <si>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</si>
  <si>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</si>
  <si>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</si>
  <si>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</si>
  <si>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</si>
  <si>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</si>
  <si>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</si>
  <si>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</si>
  <si>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</si>
  <si>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</si>
  <si>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</si>
  <si>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</si>
  <si>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</si>
  <si>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</si>
  <si>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</si>
  <si>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</si>
  <si>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</si>
  <si>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</si>
  <si>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</si>
  <si>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</si>
  <si>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</si>
  <si>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</si>
  <si>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</si>
  <si>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</si>
  <si>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</si>
  <si>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</si>
  <si>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</si>
  <si>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</si>
  <si>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</si>
  <si>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</si>
  <si>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</si>
  <si>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</si>
  <si>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</si>
  <si>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</si>
  <si>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</si>
  <si>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</si>
  <si>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</si>
  <si>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</si>
  <si>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</si>
  <si>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</si>
  <si>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</si>
  <si>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</si>
  <si>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</si>
  <si>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</si>
  <si>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</si>
  <si>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</si>
  <si>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</si>
  <si>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</si>
  <si>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</si>
  <si>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</si>
  <si>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</si>
  <si>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</si>
  <si>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</si>
  <si>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</si>
  <si>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</si>
  <si>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</si>
  <si>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</si>
  <si>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</si>
  <si>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</si>
  <si>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</si>
  <si>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</si>
  <si>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</si>
  <si>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</si>
  <si>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</si>
  <si>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</si>
  <si>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</si>
  <si>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</si>
  <si>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</si>
  <si>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</si>
  <si>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</si>
  <si>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</si>
  <si>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</si>
  <si>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</si>
  <si>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</si>
  <si>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</si>
  <si>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</si>
  <si>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</si>
  <si>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</si>
  <si>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</si>
  <si>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</si>
  <si>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</si>
  <si>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</si>
  <si>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</si>
  <si>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</si>
  <si>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</si>
  <si>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</si>
  <si>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</si>
  <si>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</si>
  <si>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</si>
  <si>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</si>
  <si>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</si>
  <si>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</si>
  <si>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</si>
  <si>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</si>
  <si>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</si>
  <si>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</si>
  <si>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</si>
  <si>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</si>
  <si>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</si>
  <si>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</si>
  <si>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</si>
  <si>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</si>
  <si>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</si>
  <si>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</si>
  <si>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</si>
  <si>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</si>
  <si>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</si>
  <si>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</si>
  <si>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</si>
  <si>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</si>
  <si>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</si>
  <si>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</si>
  <si>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</si>
  <si>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</si>
  <si>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</si>
  <si>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</si>
  <si>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</si>
  <si>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</si>
  <si>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</si>
  <si>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</si>
  <si>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</si>
  <si>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</si>
  <si>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</si>
  <si>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</si>
  <si>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</si>
  <si>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</si>
  <si>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</si>
  <si>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</si>
  <si>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</si>
  <si>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</si>
  <si>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</si>
  <si>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</si>
  <si>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</si>
  <si>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</si>
  <si>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</si>
  <si>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</si>
  <si>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</si>
  <si>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</si>
  <si>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</si>
  <si>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</si>
  <si>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</si>
  <si>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</si>
  <si>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</si>
  <si>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</si>
  <si>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</si>
  <si>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</si>
  <si>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</si>
  <si>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</si>
  <si>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</si>
  <si>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</si>
  <si>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</si>
  <si>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</si>
  <si>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</si>
  <si>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</si>
  <si>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</si>
  <si>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</si>
  <si>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</si>
  <si>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</si>
  <si>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</si>
  <si>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</si>
  <si>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</si>
  <si>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</si>
  <si>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</si>
  <si>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</si>
  <si>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</si>
  <si>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</si>
  <si>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</si>
  <si>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</si>
  <si>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</si>
  <si>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</si>
  <si>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</si>
  <si>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</si>
  <si>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</si>
  <si>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</si>
  <si>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</si>
  <si>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</si>
  <si>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</si>
  <si>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</si>
  <si>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</si>
  <si>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</si>
  <si>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</si>
  <si>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</si>
  <si>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</si>
  <si>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</si>
  <si>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</si>
  <si>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</si>
  <si>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</si>
  <si>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</si>
  <si>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</si>
  <si>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</si>
  <si>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</si>
  <si>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</si>
  <si>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</si>
  <si>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</si>
  <si>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</si>
  <si>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</si>
  <si>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</si>
  <si>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</si>
  <si>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</si>
  <si>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</si>
  <si>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</si>
  <si>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</si>
  <si>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</si>
  <si>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</si>
  <si>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</si>
  <si>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</si>
  <si>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</si>
  <si>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</si>
  <si>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</si>
  <si>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</si>
  <si>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</si>
  <si>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</si>
  <si>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</si>
  <si>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</si>
  <si>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</si>
  <si>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</si>
  <si>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</si>
  <si>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</si>
  <si>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</si>
  <si>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</si>
  <si>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</si>
  <si>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</si>
  <si>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</si>
  <si>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</si>
  <si>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</si>
  <si>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</si>
  <si>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</si>
  <si>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</si>
  <si>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</si>
  <si>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</si>
  <si>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</si>
  <si>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</si>
  <si>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</si>
  <si>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</si>
  <si>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</si>
  <si>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</si>
  <si>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</si>
  <si>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</si>
  <si>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</si>
  <si>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</si>
  <si>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</si>
  <si>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</si>
  <si>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</si>
  <si>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</si>
  <si>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</si>
  <si>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</si>
  <si>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</si>
  <si>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</si>
  <si>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</si>
  <si>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</si>
  <si>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</si>
  <si>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</si>
  <si>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</si>
  <si>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</si>
  <si>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</si>
  <si>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</si>
  <si>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</si>
  <si>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</si>
  <si>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</si>
  <si>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</si>
  <si>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</si>
  <si>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</si>
  <si>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</si>
  <si>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</si>
  <si>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</si>
  <si>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</si>
  <si>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</si>
  <si>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</si>
  <si>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</si>
  <si>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</si>
  <si>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</si>
  <si>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</si>
  <si>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</si>
  <si>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</si>
  <si>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</si>
  <si>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</si>
  <si>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</si>
  <si>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</si>
  <si>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</si>
  <si>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</si>
  <si>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</si>
  <si>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</si>
  <si>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</si>
  <si>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</si>
  <si>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</si>
  <si>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</si>
  <si>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</si>
  <si>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</si>
  <si>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</si>
  <si>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</si>
  <si>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</si>
  <si>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</si>
  <si>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</si>
  <si>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</si>
  <si>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</si>
  <si>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</si>
  <si>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</si>
  <si>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</si>
  <si>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</si>
  <si>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</si>
  <si>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</si>
  <si>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</si>
  <si>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</si>
  <si>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</si>
  <si>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</si>
  <si>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</si>
  <si>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</si>
  <si>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</si>
  <si>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</si>
  <si>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</si>
  <si>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</si>
  <si>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</si>
  <si>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</si>
  <si>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</si>
  <si>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</si>
  <si>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</si>
  <si>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</si>
  <si>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</si>
  <si>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</si>
  <si>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</si>
  <si>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</si>
  <si>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</si>
  <si>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</si>
  <si>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</si>
  <si>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</si>
  <si>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</si>
  <si>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</si>
  <si>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</si>
  <si>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</si>
  <si>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</si>
  <si>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</si>
  <si>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</si>
  <si>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</si>
  <si>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</si>
  <si>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</si>
  <si>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</si>
  <si>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</si>
  <si>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</si>
  <si>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</si>
  <si>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</si>
  <si>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</si>
  <si>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</si>
  <si>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</si>
  <si>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</si>
  <si>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</si>
  <si>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</si>
  <si>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</si>
  <si>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</si>
  <si>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</si>
  <si>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</si>
  <si>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</si>
  <si>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</si>
  <si>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</si>
  <si>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</si>
  <si>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</si>
  <si>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</si>
  <si>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</si>
  <si>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</si>
  <si>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</si>
  <si>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</si>
  <si>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</si>
  <si>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</si>
  <si>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</si>
  <si>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</si>
  <si>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</si>
  <si>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</si>
  <si>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</si>
  <si>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</si>
  <si>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</si>
  <si>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</si>
  <si>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</si>
  <si>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</si>
  <si>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</si>
  <si>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</si>
  <si>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</si>
  <si>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</si>
  <si>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</si>
  <si>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</si>
  <si>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</si>
  <si>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</si>
  <si>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</si>
  <si>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</si>
  <si>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</si>
  <si>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</si>
  <si>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</si>
  <si>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</si>
  <si>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</si>
  <si>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</si>
  <si>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</si>
  <si>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</si>
  <si>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</si>
  <si>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</si>
  <si>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</si>
  <si>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</si>
  <si>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</si>
  <si>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</si>
  <si>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</si>
  <si>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</si>
  <si>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</si>
  <si>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</si>
  <si>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</si>
  <si>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</si>
  <si>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</si>
  <si>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</si>
  <si>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</si>
  <si>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</si>
  <si>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</si>
  <si>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</si>
  <si>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</si>
  <si>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</si>
  <si>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</si>
  <si>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</si>
  <si>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</si>
  <si>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</si>
  <si>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</si>
  <si>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</si>
  <si>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</si>
  <si>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</si>
  <si>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</si>
  <si>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</si>
  <si>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</si>
  <si>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</si>
  <si>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</si>
  <si>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</si>
  <si>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</si>
  <si>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</si>
  <si>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</si>
  <si>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</si>
  <si>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</si>
  <si>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</si>
  <si>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</si>
  <si>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</si>
  <si>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</si>
  <si>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</si>
  <si>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</si>
  <si>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</si>
  <si>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</si>
  <si>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</si>
  <si>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</si>
  <si>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</si>
  <si>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</si>
  <si>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</si>
  <si>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</si>
  <si>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</si>
  <si>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</si>
  <si>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</si>
  <si>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</si>
  <si>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</si>
  <si>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</si>
  <si>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</si>
  <si>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</si>
  <si>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</si>
  <si>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</si>
  <si>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</si>
  <si>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</si>
  <si>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</si>
  <si>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</si>
  <si>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</si>
  <si>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</si>
  <si>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</si>
  <si>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</si>
  <si>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</si>
  <si>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</si>
  <si>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</si>
  <si>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</si>
  <si>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</si>
  <si>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</si>
  <si>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</si>
  <si>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</si>
  <si>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</si>
  <si>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</si>
  <si>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</si>
  <si>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</si>
  <si>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</si>
  <si>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</si>
  <si>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</si>
  <si>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</si>
  <si>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</si>
  <si>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</si>
  <si>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</si>
  <si>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</si>
  <si>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</si>
  <si>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</si>
  <si>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</si>
  <si>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</si>
  <si>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</si>
  <si>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</si>
  <si>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</si>
  <si>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</si>
  <si>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</si>
  <si>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</si>
  <si>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</si>
  <si>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</si>
  <si>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</si>
  <si>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</si>
  <si>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</si>
  <si>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</si>
  <si>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</si>
  <si>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</si>
  <si>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</si>
  <si>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</si>
  <si>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</si>
  <si>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</si>
  <si>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</si>
  <si>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</si>
  <si>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</si>
  <si>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</si>
  <si>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</si>
  <si>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</si>
  <si>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</si>
  <si>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</si>
  <si>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</si>
  <si>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</si>
  <si>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</si>
  <si>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</si>
  <si>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</si>
  <si>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</si>
  <si>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</si>
  <si>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</si>
  <si>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</si>
  <si>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</si>
  <si>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</si>
  <si>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</si>
  <si>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</si>
  <si>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</si>
  <si>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</si>
  <si>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</si>
  <si>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</si>
  <si>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</si>
  <si>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</si>
  <si>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</si>
  <si>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</si>
  <si>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</si>
  <si>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</si>
  <si>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</si>
  <si>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</si>
  <si>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</si>
  <si>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</si>
  <si>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</si>
  <si>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</si>
  <si>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</si>
  <si>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</si>
  <si>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</si>
  <si>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</si>
  <si>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</si>
  <si>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</si>
  <si>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</si>
  <si>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</si>
  <si>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</si>
  <si>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</si>
  <si>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</si>
  <si>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</si>
  <si>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</si>
  <si>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</si>
  <si>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</si>
  <si>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</si>
  <si>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</si>
  <si>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</si>
  <si>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</si>
  <si>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</si>
  <si>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</si>
  <si>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</si>
  <si>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</si>
  <si>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</si>
  <si>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</si>
  <si>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</si>
  <si>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</si>
  <si>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</si>
  <si>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</si>
  <si>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</si>
  <si>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</si>
  <si>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</si>
  <si>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</si>
  <si>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</si>
  <si>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</si>
  <si>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</si>
  <si>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</si>
  <si>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</si>
  <si>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</si>
  <si>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</si>
  <si>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</si>
  <si>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</si>
  <si>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</si>
  <si>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</si>
  <si>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</si>
  <si>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</si>
  <si>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</si>
  <si>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</si>
  <si>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</si>
  <si>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</si>
  <si>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</si>
  <si>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</si>
  <si>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</si>
  <si>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</si>
  <si>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</si>
  <si>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</si>
  <si>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</si>
  <si>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</si>
  <si>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</si>
  <si>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</si>
  <si>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</si>
  <si>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</si>
  <si>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</si>
  <si>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</si>
  <si>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</si>
  <si>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</si>
  <si>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</si>
  <si>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</si>
  <si>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</si>
  <si>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</si>
  <si>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</si>
  <si>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</si>
  <si>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</si>
  <si>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</si>
  <si>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</si>
  <si>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</si>
  <si>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</si>
  <si>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</si>
  <si>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</si>
  <si>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</si>
  <si>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</si>
  <si>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</si>
  <si>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</si>
  <si>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</si>
  <si>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</si>
  <si>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</si>
  <si>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</si>
  <si>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</si>
  <si>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</si>
  <si>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</si>
  <si>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</si>
  <si>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</si>
  <si>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</si>
  <si>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</si>
  <si>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</si>
  <si>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</si>
  <si>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</si>
  <si>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</si>
  <si>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</si>
  <si>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</si>
  <si>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</si>
  <si>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</si>
  <si>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</si>
  <si>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</si>
  <si>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</si>
  <si>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</si>
  <si>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</si>
  <si>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</si>
  <si>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</si>
  <si>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</si>
  <si>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</si>
  <si>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</si>
  <si>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</si>
  <si>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</si>
  <si>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</si>
  <si>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</si>
  <si>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</si>
  <si>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</si>
  <si>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</si>
  <si>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</si>
  <si>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</si>
  <si>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</si>
  <si>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</si>
  <si>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</si>
  <si>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</si>
  <si>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</si>
  <si>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</si>
  <si>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</si>
  <si>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</si>
  <si>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</si>
  <si>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</si>
  <si>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</si>
  <si>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</si>
  <si>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</si>
  <si>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</si>
  <si>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</si>
  <si>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</si>
  <si>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</si>
  <si>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</si>
  <si>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</si>
  <si>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</si>
  <si>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</si>
  <si>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</si>
  <si>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</si>
  <si>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</si>
  <si>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</si>
  <si>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</si>
  <si>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</si>
  <si>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</si>
  <si>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</si>
  <si>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</si>
  <si>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</si>
  <si>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</si>
  <si>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</si>
  <si>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</si>
  <si>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</si>
  <si>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</si>
  <si>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</si>
  <si>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</si>
  <si>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</si>
  <si>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</si>
  <si>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</si>
  <si>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</si>
  <si>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</si>
  <si>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</si>
  <si>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</si>
  <si>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</si>
  <si>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</si>
  <si>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</si>
  <si>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</si>
  <si>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</si>
  <si>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</si>
  <si>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</si>
  <si>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</si>
  <si>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</si>
  <si>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</si>
  <si>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</si>
  <si>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</si>
  <si>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</si>
  <si>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</si>
  <si>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</si>
  <si>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</si>
  <si>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</si>
  <si>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</si>
  <si>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</si>
  <si>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</si>
  <si>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</si>
  <si>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</si>
  <si>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</si>
  <si>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</si>
  <si>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</si>
  <si>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</si>
  <si>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</si>
  <si>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</si>
  <si>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</si>
  <si>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</si>
  <si>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</si>
  <si>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</si>
  <si>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</si>
  <si>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</si>
  <si>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</si>
  <si>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</si>
  <si>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</si>
  <si>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</si>
  <si>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</si>
  <si>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</si>
  <si>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</si>
  <si>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</si>
  <si>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</si>
  <si>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</si>
  <si>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</si>
  <si>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</si>
  <si>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</si>
  <si>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</si>
  <si>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</si>
  <si>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</si>
  <si>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</si>
  <si>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</si>
  <si>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</si>
  <si>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</si>
  <si>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</si>
  <si>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</si>
  <si>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</si>
  <si>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</si>
  <si>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</si>
  <si>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</si>
  <si>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</si>
  <si>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</si>
  <si>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</si>
  <si>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</si>
  <si>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</si>
  <si>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</si>
  <si>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</si>
  <si>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</si>
  <si>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</si>
  <si>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</si>
  <si>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</si>
  <si>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</si>
  <si>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</si>
  <si>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</si>
  <si>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</si>
  <si>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</si>
  <si>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</si>
  <si>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</si>
  <si>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</si>
  <si>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</si>
  <si>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</si>
  <si>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</si>
  <si>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</si>
  <si>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</si>
  <si>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</si>
  <si>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</si>
  <si>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</si>
  <si>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</si>
  <si>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</si>
  <si>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</si>
  <si>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</si>
  <si>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</si>
  <si>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</si>
  <si>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</si>
  <si>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</si>
  <si>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</si>
  <si>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</si>
  <si>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</si>
  <si>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</si>
  <si>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</si>
  <si>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</si>
  <si>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</si>
  <si>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</si>
  <si>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</si>
  <si>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</si>
  <si>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</si>
  <si>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</si>
  <si>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</si>
  <si>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</si>
  <si>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</si>
  <si>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</si>
  <si>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</si>
  <si>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</si>
  <si>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</si>
  <si>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</si>
  <si>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</si>
  <si>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</si>
  <si>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</si>
  <si>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</si>
  <si>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</si>
  <si>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</si>
  <si>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</si>
  <si>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</si>
  <si>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</si>
  <si>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</si>
  <si>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</si>
  <si>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</si>
  <si>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</si>
  <si>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</si>
  <si>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</si>
  <si>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</si>
  <si>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</si>
  <si>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</si>
  <si>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</si>
  <si>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</si>
  <si>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</si>
  <si>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</si>
  <si>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</si>
  <si>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</si>
  <si>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</si>
  <si>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</si>
  <si>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</si>
  <si>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</si>
  <si>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</si>
  <si>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</si>
  <si>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</si>
  <si>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</si>
  <si>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</si>
  <si>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</si>
  <si>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</si>
  <si>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</si>
  <si>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</si>
  <si>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</si>
  <si>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</si>
  <si>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</si>
  <si>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</si>
  <si>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</si>
  <si>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</si>
  <si>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</si>
  <si>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</si>
  <si>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</si>
  <si>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</si>
  <si>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</si>
  <si>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</si>
  <si>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</si>
  <si>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</si>
  <si>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</si>
  <si>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</si>
  <si>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</si>
  <si>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</si>
  <si>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</si>
  <si>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</si>
  <si>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</si>
  <si>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</si>
  <si>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</si>
  <si>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</si>
  <si>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</si>
  <si>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</si>
  <si>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</si>
  <si>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</si>
  <si>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</si>
  <si>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</si>
  <si>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</si>
  <si>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</si>
  <si>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</si>
  <si>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</si>
  <si>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</si>
  <si>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</si>
  <si>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</si>
  <si>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</si>
  <si>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</si>
  <si>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</si>
  <si>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</si>
  <si>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</si>
  <si>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</si>
  <si>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</si>
  <si>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</si>
  <si>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</si>
  <si>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</si>
  <si>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</si>
  <si>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</si>
  <si>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</si>
  <si>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</si>
  <si>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</si>
  <si>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</si>
  <si>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</si>
  <si>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</si>
  <si>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</si>
  <si>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</si>
  <si>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</si>
  <si>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</si>
  <si>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</si>
  <si>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</si>
  <si>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</si>
  <si>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</si>
  <si>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</si>
  <si>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</si>
  <si>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</si>
  <si>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</si>
  <si>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</si>
  <si>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</si>
  <si>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</si>
  <si>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</si>
  <si>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</si>
  <si>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</si>
  <si>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</si>
  <si>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</si>
  <si>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</si>
  <si>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</si>
  <si>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</si>
  <si>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</si>
  <si>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</si>
  <si>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</si>
  <si>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</si>
  <si>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</si>
  <si>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</si>
  <si>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</si>
  <si>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</si>
  <si>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</si>
  <si>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</si>
  <si>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</si>
  <si>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</si>
  <si>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</si>
  <si>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</si>
  <si>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</si>
  <si>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</si>
  <si>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</si>
  <si>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</si>
  <si>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</si>
  <si>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</si>
  <si>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</si>
  <si>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</si>
  <si>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</si>
  <si>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</si>
  <si>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</si>
  <si>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</si>
  <si>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</si>
  <si>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</si>
  <si>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</si>
  <si>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</si>
  <si>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</si>
  <si>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</si>
  <si>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</si>
  <si>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</si>
  <si>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</si>
  <si>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</si>
  <si>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</si>
  <si>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</si>
  <si>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</si>
  <si>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</si>
  <si>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</si>
  <si>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</si>
  <si>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</si>
  <si>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</si>
  <si>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</si>
  <si>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</si>
  <si>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</si>
  <si>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</si>
  <si>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</si>
  <si>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</si>
  <si>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</si>
  <si>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</si>
  <si>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</si>
  <si>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</si>
  <si>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</si>
  <si>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</si>
  <si>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</si>
  <si>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</si>
  <si>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</si>
  <si>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</si>
  <si>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</si>
  <si>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</si>
  <si>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</si>
  <si>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</si>
  <si>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</si>
  <si>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</si>
  <si>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</si>
  <si>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</si>
  <si>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</si>
  <si>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</si>
  <si>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</si>
  <si>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</si>
  <si>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</si>
  <si>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</si>
  <si>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</si>
  <si>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</si>
  <si>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</si>
  <si>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</si>
  <si>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</si>
  <si>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</si>
  <si>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</si>
  <si>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</si>
  <si>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</si>
  <si>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</si>
  <si>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</si>
  <si>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</si>
  <si>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</si>
  <si>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</si>
  <si>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</si>
  <si>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</si>
  <si>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</si>
  <si>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</si>
  <si>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</si>
  <si>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</si>
  <si>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</si>
  <si>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</si>
  <si>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</si>
  <si>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</si>
  <si>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</si>
  <si>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</si>
  <si>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</si>
  <si>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</si>
  <si>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</si>
  <si>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</si>
  <si>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</si>
  <si>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</si>
  <si>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</si>
  <si>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</si>
  <si>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</si>
  <si>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</si>
  <si>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</si>
  <si>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</si>
  <si>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</si>
  <si>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</si>
  <si>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</si>
  <si>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</si>
  <si>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</si>
  <si>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</si>
  <si>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</si>
  <si>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</si>
  <si>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</si>
  <si>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</si>
  <si>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</si>
  <si>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</si>
  <si>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</si>
  <si>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</si>
  <si>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</si>
  <si>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</si>
  <si>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</si>
  <si>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</si>
  <si>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</si>
  <si>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</si>
  <si>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</si>
  <si>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</si>
  <si>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</si>
  <si>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</si>
  <si>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</si>
  <si>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</si>
  <si>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</si>
  <si>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</si>
  <si>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</si>
  <si>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</si>
  <si>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</si>
  <si>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</si>
  <si>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</si>
  <si>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</si>
  <si>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</si>
  <si>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</si>
  <si>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</si>
  <si>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</si>
  <si>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</si>
  <si>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</si>
  <si>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</si>
  <si>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</si>
  <si>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</si>
  <si>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</si>
  <si>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</si>
  <si>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</si>
  <si>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</si>
  <si>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</si>
  <si>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</si>
  <si>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</si>
  <si>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</si>
  <si>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</si>
  <si>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</si>
  <si>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</si>
  <si>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</si>
  <si>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</si>
  <si>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</si>
  <si>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</si>
  <si>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</si>
  <si>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</si>
  <si>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</si>
  <si>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</si>
  <si>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</si>
  <si>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</si>
  <si>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</si>
  <si>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</si>
  <si>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</si>
  <si>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</si>
  <si>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</si>
  <si>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</si>
  <si>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</si>
  <si>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</si>
  <si>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</si>
  <si>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</si>
  <si>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</si>
  <si>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</si>
  <si>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</si>
  <si>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</si>
  <si>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</si>
  <si>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</si>
  <si>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</si>
  <si>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</si>
  <si>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</si>
  <si>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</si>
  <si>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</si>
  <si>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</si>
  <si>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</si>
  <si>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</si>
  <si>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</si>
  <si>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</si>
  <si>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</si>
  <si>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</si>
  <si>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</si>
  <si>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</si>
  <si>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</si>
  <si>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</si>
  <si>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</si>
  <si>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</si>
  <si>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</si>
  <si>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</si>
  <si>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</si>
  <si>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</si>
  <si>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</si>
  <si>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</si>
  <si>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</si>
  <si>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</si>
  <si>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</si>
  <si>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</si>
  <si>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</si>
  <si>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</si>
  <si>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</si>
  <si>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</si>
  <si>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</si>
  <si>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</si>
  <si>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</si>
  <si>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</si>
  <si>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</si>
  <si>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</si>
  <si>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</si>
  <si>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</si>
  <si>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</si>
  <si>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</si>
  <si>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</si>
  <si>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</si>
  <si>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</si>
  <si>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</si>
  <si>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</si>
  <si>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</si>
  <si>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</si>
  <si>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</si>
  <si>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</si>
  <si>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</si>
  <si>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</si>
  <si>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</si>
  <si>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</si>
  <si>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</si>
  <si>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</si>
  <si>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</si>
  <si>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</si>
  <si>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</si>
  <si>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</si>
  <si>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</si>
  <si>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</si>
  <si>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</si>
  <si>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</si>
  <si>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</si>
  <si>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</si>
  <si>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</si>
  <si>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</si>
  <si>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</si>
  <si>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</si>
  <si>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</si>
  <si>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</si>
  <si>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</si>
  <si>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</si>
  <si>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</si>
  <si>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</si>
  <si>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</si>
  <si>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</si>
  <si>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</si>
  <si>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</si>
  <si>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</si>
  <si>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</si>
  <si>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</si>
  <si>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</si>
  <si>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</si>
  <si>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</si>
  <si>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</si>
  <si>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</si>
  <si>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</si>
  <si>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</si>
  <si>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</si>
  <si>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</si>
  <si>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</si>
  <si>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</si>
  <si>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</si>
  <si>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</si>
  <si>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</si>
  <si>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</si>
  <si>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</si>
  <si>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</si>
  <si>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</si>
  <si>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</si>
  <si>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</si>
  <si>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</si>
  <si>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</si>
  <si>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</si>
  <si>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</si>
  <si>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</si>
  <si>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</si>
  <si>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</si>
  <si>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</si>
  <si>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</si>
  <si>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</si>
  <si>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</si>
  <si>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</si>
  <si>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</si>
  <si>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</si>
  <si>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</si>
  <si>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</si>
  <si>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</si>
  <si>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</si>
  <si>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</si>
  <si>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</si>
  <si>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</si>
  <si>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</si>
  <si>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</si>
  <si>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</si>
  <si>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</si>
  <si>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</si>
  <si>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</si>
  <si>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</si>
  <si>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</si>
  <si>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</si>
  <si>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</si>
  <si>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</si>
  <si>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</si>
  <si>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</si>
  <si>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</si>
  <si>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</si>
  <si>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</si>
  <si>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</si>
  <si>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</si>
  <si>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</si>
  <si>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</si>
  <si>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</si>
  <si>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</si>
  <si>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</si>
  <si>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</si>
  <si>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</si>
  <si>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</si>
  <si>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</si>
  <si>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</si>
  <si>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</si>
  <si>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</si>
  <si>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</si>
  <si>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</si>
  <si>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</si>
  <si>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</si>
  <si>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</si>
  <si>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</si>
  <si>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</si>
  <si>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</si>
  <si>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</si>
  <si>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</si>
  <si>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</si>
  <si>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</si>
  <si>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</si>
  <si>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</si>
  <si>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</si>
  <si>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</si>
  <si>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</si>
  <si>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</si>
  <si>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</si>
  <si>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</si>
  <si>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</si>
  <si>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</si>
  <si>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</si>
  <si>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</si>
  <si>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</si>
  <si>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</si>
  <si>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</si>
  <si>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</si>
  <si>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</si>
  <si>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</si>
  <si>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</si>
  <si>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</si>
  <si>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</si>
  <si>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</si>
  <si>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</si>
  <si>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</si>
  <si>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</si>
  <si>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</si>
  <si>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</si>
  <si>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</si>
  <si>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</si>
  <si>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</si>
  <si>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</si>
  <si>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</si>
  <si>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</si>
  <si>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</si>
  <si>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</si>
  <si>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</si>
  <si>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</si>
  <si>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</si>
  <si>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</si>
  <si>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</si>
  <si>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</si>
  <si>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</si>
  <si>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</si>
  <si>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</si>
  <si>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</si>
  <si>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</si>
  <si>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</si>
  <si>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</si>
  <si>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</si>
  <si>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</si>
  <si>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</si>
  <si>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</si>
  <si>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</si>
  <si>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</si>
  <si>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</si>
  <si>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</si>
  <si>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</si>
  <si>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</si>
  <si>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</si>
  <si>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</si>
  <si>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</si>
  <si>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</si>
  <si>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</si>
  <si>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</si>
  <si>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</si>
  <si>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</si>
  <si>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</si>
  <si>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</si>
  <si>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</si>
  <si>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</si>
  <si>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</si>
  <si>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</si>
  <si>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</si>
  <si>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</si>
  <si>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</si>
  <si>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</si>
  <si>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</si>
  <si>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</si>
  <si>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</si>
  <si>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</si>
  <si>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</si>
  <si>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</si>
  <si>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</si>
  <si>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</si>
  <si>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</si>
  <si>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</si>
  <si>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</si>
  <si>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</si>
  <si>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</si>
  <si>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</si>
  <si>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</si>
  <si>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</si>
  <si>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</si>
  <si>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</si>
  <si>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</si>
  <si>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</si>
  <si>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</si>
  <si>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</si>
  <si>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</si>
  <si>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</si>
  <si>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</si>
  <si>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</si>
  <si>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</si>
  <si>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</si>
  <si>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</si>
  <si>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</si>
  <si>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</si>
  <si>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</si>
  <si>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</si>
  <si>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</si>
  <si>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</si>
  <si>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</si>
  <si>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</si>
  <si>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</si>
  <si>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</si>
  <si>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</si>
  <si>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</si>
  <si>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</si>
  <si>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</si>
  <si>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</si>
  <si>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</si>
  <si>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</si>
  <si>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</si>
  <si>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</si>
  <si>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</si>
  <si>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</si>
  <si>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</si>
  <si>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</si>
  <si>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</si>
  <si>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</si>
  <si>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</si>
  <si>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</si>
  <si>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</si>
  <si>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</si>
  <si>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</si>
  <si>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</si>
  <si>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</si>
  <si>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</si>
  <si>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</si>
  <si>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</si>
  <si>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</si>
  <si>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</si>
  <si>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</si>
  <si>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</si>
  <si>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</si>
  <si>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</si>
  <si>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</si>
  <si>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</si>
  <si>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</si>
  <si>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</si>
  <si>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</si>
  <si>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</si>
  <si>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</si>
  <si>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</si>
  <si>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</si>
  <si>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</si>
  <si>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</si>
  <si>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</si>
  <si>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</si>
  <si>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</si>
  <si>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</si>
  <si>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</si>
  <si>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</si>
  <si>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</si>
  <si>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</si>
  <si>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</si>
  <si>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</si>
  <si>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</si>
  <si>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</si>
  <si>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</si>
  <si>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</si>
  <si>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</si>
  <si>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</si>
  <si>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</si>
  <si>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</si>
  <si>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</si>
  <si>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</si>
  <si>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</si>
  <si>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</si>
  <si>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</si>
  <si>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</si>
  <si>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</si>
  <si>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</si>
  <si>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</si>
  <si>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</si>
  <si>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</si>
  <si>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</si>
  <si>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</si>
  <si>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</si>
  <si>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</si>
  <si>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</si>
  <si>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</si>
  <si>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</si>
  <si>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</si>
  <si>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</si>
  <si>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</si>
  <si>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</si>
  <si>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</si>
  <si>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</si>
  <si>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</si>
  <si>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</si>
  <si>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</si>
  <si>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</si>
  <si>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</si>
  <si>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</si>
  <si>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</si>
  <si>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</si>
  <si>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</si>
  <si>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</si>
  <si>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</si>
  <si>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</si>
  <si>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</si>
  <si>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</si>
  <si>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</si>
  <si>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</si>
  <si>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</si>
  <si>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</si>
  <si>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</si>
  <si>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</si>
  <si>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</si>
  <si>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</si>
  <si>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</si>
  <si>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</si>
  <si>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</si>
  <si>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</si>
  <si>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</si>
  <si>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</si>
  <si>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</si>
  <si>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</si>
  <si>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</si>
  <si>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</si>
  <si>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</si>
  <si>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</si>
  <si>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</si>
  <si>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</si>
  <si>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</si>
  <si>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</si>
  <si>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</si>
  <si>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</si>
  <si>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</si>
  <si>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</si>
  <si>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</si>
  <si>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</si>
  <si>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</si>
  <si>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</si>
  <si>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</si>
  <si>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</si>
  <si>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</si>
  <si>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</si>
  <si>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</si>
  <si>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</si>
  <si>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</si>
  <si>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</si>
  <si>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</si>
  <si>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</si>
  <si>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</si>
  <si>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</si>
  <si>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</si>
  <si>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</si>
  <si>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</si>
  <si>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</si>
  <si>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</si>
  <si>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</si>
  <si>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</si>
  <si>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</si>
  <si>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</si>
  <si>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</si>
  <si>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</si>
  <si>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</si>
  <si>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</si>
  <si>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</si>
  <si>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</si>
  <si>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</si>
  <si>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</si>
  <si>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</si>
  <si>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</si>
  <si>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</si>
  <si>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</si>
  <si>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</si>
  <si>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</si>
  <si>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</si>
  <si>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</si>
  <si>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</si>
  <si>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</si>
  <si>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</si>
  <si>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</si>
  <si>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</si>
  <si>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</si>
  <si>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</si>
  <si>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</si>
  <si>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</si>
  <si>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</si>
  <si>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</si>
  <si>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</si>
  <si>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</si>
  <si>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</si>
  <si>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</si>
  <si>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</si>
  <si>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</si>
  <si>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</si>
  <si>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</si>
  <si>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</si>
  <si>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</si>
  <si>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</si>
  <si>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</si>
  <si>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</si>
  <si>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</si>
  <si>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</si>
  <si>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</si>
  <si>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</si>
  <si>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</si>
  <si>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</si>
  <si>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</si>
  <si>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</si>
  <si>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</si>
  <si>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</si>
  <si>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</si>
  <si>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</si>
  <si>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</si>
  <si>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</si>
  <si>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</si>
  <si>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</si>
  <si>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</si>
  <si>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</si>
  <si>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</si>
  <si>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</si>
  <si>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</si>
  <si>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</si>
  <si>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</si>
  <si>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</si>
  <si>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</si>
  <si>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</si>
  <si>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</si>
  <si>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</si>
  <si>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</si>
  <si>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</si>
  <si>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</si>
  <si>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</si>
  <si>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</si>
  <si>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</si>
  <si>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</si>
  <si>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</si>
  <si>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</si>
  <si>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</si>
  <si>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</si>
  <si>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</si>
  <si>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</si>
  <si>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</si>
  <si>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</si>
  <si>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</si>
  <si>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</si>
  <si>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</si>
  <si>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</si>
  <si>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</si>
  <si>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</si>
  <si>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</si>
  <si>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</si>
  <si>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</si>
  <si>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</si>
  <si>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</si>
  <si>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</si>
  <si>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</si>
  <si>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</si>
  <si>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</si>
  <si>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</si>
  <si>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</si>
  <si>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</si>
  <si>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</si>
  <si>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</si>
  <si>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</si>
  <si>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</si>
  <si>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</si>
  <si>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</si>
  <si>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</si>
  <si>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</si>
  <si>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</si>
  <si>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</si>
  <si>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</si>
  <si>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</si>
  <si>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</si>
  <si>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</si>
  <si>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</si>
  <si>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</si>
  <si>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</si>
  <si>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</si>
  <si>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</si>
  <si>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</si>
  <si>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</si>
  <si>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</si>
  <si>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</si>
  <si>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</si>
  <si>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</si>
  <si>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</si>
  <si>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</si>
  <si>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</si>
  <si>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</si>
  <si>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</si>
  <si>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</si>
  <si>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</si>
  <si>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</si>
  <si>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</si>
  <si>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</si>
  <si>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</si>
  <si>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</si>
  <si>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</si>
  <si>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</si>
  <si>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</si>
  <si>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</si>
  <si>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</si>
  <si>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</si>
  <si>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</si>
  <si>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</si>
  <si>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</si>
  <si>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</si>
  <si>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</si>
  <si>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</si>
  <si>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</si>
  <si>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</si>
  <si>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</si>
  <si>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</si>
  <si>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</si>
  <si>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</si>
  <si>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</si>
  <si>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</si>
  <si>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</si>
  <si>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</si>
  <si>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</si>
  <si>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</si>
  <si>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</si>
  <si>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</si>
  <si>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</si>
  <si>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</si>
  <si>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</si>
  <si>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</si>
  <si>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</si>
  <si>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</si>
  <si>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</si>
  <si>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</si>
  <si>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</si>
  <si>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</si>
  <si>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</si>
  <si>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</si>
  <si>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</si>
  <si>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</si>
  <si>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</si>
  <si>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</si>
  <si>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</si>
  <si>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</si>
  <si>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</si>
  <si>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</si>
  <si>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</si>
  <si>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</si>
  <si>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</si>
  <si>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</si>
  <si>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</si>
  <si>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</si>
  <si>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</si>
  <si>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</si>
  <si>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</si>
  <si>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</si>
  <si>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</si>
  <si>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</si>
  <si>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</si>
  <si>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</si>
  <si>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</si>
  <si>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</si>
  <si>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</si>
  <si>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</si>
  <si>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</si>
  <si>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</si>
  <si>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</si>
  <si>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</si>
  <si>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</si>
  <si>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</si>
  <si>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</si>
  <si>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</si>
  <si>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</si>
  <si>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</si>
  <si>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</si>
  <si>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</si>
  <si>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</si>
  <si>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</si>
  <si>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</si>
  <si>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</si>
  <si>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</si>
  <si>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</si>
  <si>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</si>
  <si>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</si>
  <si>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</si>
  <si>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</si>
  <si>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</si>
  <si>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</si>
  <si>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</si>
  <si>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</si>
  <si>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</si>
  <si>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</si>
  <si>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</si>
  <si>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</si>
  <si>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</si>
  <si>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</si>
  <si>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</si>
  <si>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</si>
  <si>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</si>
  <si>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</si>
  <si>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</si>
  <si>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</si>
  <si>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</si>
  <si>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</si>
  <si>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</si>
  <si>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</si>
  <si>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</si>
  <si>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</si>
  <si>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</si>
  <si>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</si>
  <si>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</si>
  <si>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</si>
  <si>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</si>
  <si>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</si>
  <si>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</si>
  <si>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</si>
  <si>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</si>
  <si>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</si>
  <si>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</si>
  <si>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</si>
  <si>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</si>
  <si>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</si>
  <si>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</si>
  <si>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</si>
  <si>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</si>
  <si>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</si>
  <si>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</si>
  <si>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</si>
  <si>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</si>
  <si>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</si>
  <si>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</si>
  <si>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</si>
  <si>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</si>
  <si>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</si>
  <si>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</si>
  <si>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</si>
  <si>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</si>
  <si>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</si>
  <si>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</si>
  <si>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</si>
  <si>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</si>
  <si>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</si>
  <si>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</si>
  <si>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</si>
  <si>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</si>
  <si>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</si>
  <si>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</si>
  <si>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</si>
  <si>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</si>
  <si>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</si>
  <si>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</si>
  <si>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</si>
  <si>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</si>
  <si>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</si>
  <si>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</si>
  <si>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</si>
  <si>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</si>
  <si>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</si>
  <si>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</si>
  <si>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</si>
  <si>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</si>
  <si>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</si>
  <si>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</si>
  <si>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</si>
  <si>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</si>
  <si>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</si>
  <si>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</si>
  <si>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</si>
  <si>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</si>
  <si>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</si>
  <si>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</si>
  <si>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</si>
  <si>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</si>
  <si>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</si>
  <si>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</si>
  <si>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</si>
  <si>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</si>
  <si>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</si>
  <si>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</si>
  <si>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</si>
  <si>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</si>
  <si>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</si>
  <si>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</si>
  <si>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</si>
  <si>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</si>
  <si>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</si>
  <si>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</si>
  <si>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</si>
  <si>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</si>
  <si>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</si>
  <si>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</si>
  <si>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</si>
  <si>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</si>
  <si>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</si>
  <si>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</si>
  <si>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</si>
  <si>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</si>
  <si>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</si>
  <si>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</si>
  <si>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</si>
  <si>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</si>
  <si>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</si>
  <si>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</si>
  <si>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</si>
  <si>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</si>
  <si>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</si>
  <si>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</si>
  <si>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</si>
  <si>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</si>
  <si>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</si>
  <si>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</si>
  <si>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</si>
  <si>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</si>
  <si>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</si>
  <si>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</si>
  <si>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</si>
  <si>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</si>
  <si>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</si>
  <si>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</si>
  <si>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</si>
  <si>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</si>
  <si>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</si>
  <si>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</si>
  <si>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</si>
  <si>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</si>
  <si>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</si>
  <si>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</si>
  <si>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</si>
  <si>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</si>
  <si>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</si>
  <si>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</si>
  <si>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</si>
  <si>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</si>
  <si>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</si>
  <si>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</si>
  <si>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</si>
  <si>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</si>
  <si>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</si>
  <si>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</si>
  <si>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</si>
  <si>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</si>
  <si>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</si>
  <si>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</si>
  <si>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</si>
  <si>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</si>
  <si>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</si>
  <si>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</si>
  <si>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</si>
  <si>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</si>
  <si>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</si>
  <si>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</si>
  <si>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</si>
  <si>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</si>
  <si>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</si>
  <si>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</si>
  <si>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</si>
  <si>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</si>
  <si>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</si>
  <si>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</si>
  <si>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</si>
  <si>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</si>
  <si>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</si>
  <si>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</si>
  <si>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</si>
  <si>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</si>
  <si>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</si>
  <si>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</si>
  <si>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</si>
  <si>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</si>
  <si>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</si>
  <si>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</si>
  <si>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</si>
  <si>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</si>
  <si>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</si>
  <si>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</si>
  <si>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</si>
  <si>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</si>
  <si>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</si>
  <si>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</si>
  <si>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</si>
  <si>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</si>
  <si>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</si>
  <si>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</si>
  <si>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</si>
  <si>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</si>
  <si>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</si>
  <si>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</si>
  <si>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</si>
  <si>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</si>
  <si>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</si>
  <si>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</si>
  <si>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</si>
  <si>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</si>
  <si>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</si>
  <si>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</si>
  <si>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</si>
  <si>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</si>
  <si>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</si>
  <si>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</si>
  <si>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</si>
  <si>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</si>
  <si>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</si>
  <si>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</si>
  <si>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</si>
  <si>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</si>
  <si>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</si>
  <si>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</si>
  <si>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</si>
  <si>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</si>
  <si>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</si>
  <si>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</si>
  <si>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</si>
  <si>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</si>
  <si>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</si>
  <si>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</si>
  <si>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</si>
  <si>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</si>
  <si>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</si>
  <si>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</si>
  <si>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</si>
  <si>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</si>
  <si>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</si>
  <si>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</si>
  <si>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</si>
  <si>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</si>
  <si>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</si>
  <si>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</si>
  <si>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</si>
  <si>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</si>
  <si>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</si>
  <si>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</si>
  <si>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</si>
  <si>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</si>
  <si>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</si>
  <si>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</si>
  <si>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</si>
  <si>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</si>
  <si>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</si>
  <si>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</si>
  <si>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</si>
  <si>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</si>
  <si>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</si>
  <si>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</si>
  <si>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</si>
  <si>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</si>
  <si>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</si>
  <si>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</si>
  <si>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</si>
  <si>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</si>
  <si>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</si>
  <si>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</si>
  <si>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</si>
  <si>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</si>
  <si>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</si>
  <si>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</si>
  <si>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</si>
  <si>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</si>
  <si>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</si>
  <si>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</si>
  <si>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</si>
  <si>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</si>
  <si>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</si>
  <si>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</si>
  <si>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</si>
  <si>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</si>
  <si>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</si>
  <si>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</si>
  <si>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</si>
  <si>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</si>
  <si>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</si>
  <si>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</si>
  <si>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</si>
  <si>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</si>
  <si>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</si>
  <si>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</si>
  <si>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</si>
  <si>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</si>
  <si>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</si>
  <si>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</si>
  <si>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</si>
  <si>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</si>
  <si>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</si>
  <si>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</si>
  <si>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</si>
  <si>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</si>
  <si>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</si>
  <si>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</si>
  <si>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</si>
  <si>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</si>
  <si>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</si>
  <si>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</si>
  <si>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</si>
  <si>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</si>
  <si>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</si>
  <si>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</si>
  <si>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</si>
  <si>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</si>
  <si>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</si>
  <si>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</si>
  <si>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</si>
  <si>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</si>
  <si>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</si>
  <si>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</si>
  <si>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</si>
  <si>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</si>
  <si>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</si>
  <si>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</si>
  <si>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</si>
  <si>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</si>
  <si>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</si>
  <si>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</si>
  <si>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</si>
  <si>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</si>
  <si>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</si>
  <si>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</si>
  <si>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</si>
  <si>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</si>
  <si>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</si>
  <si>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</si>
  <si>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</si>
  <si>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</si>
  <si>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</si>
  <si>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</si>
  <si>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</si>
  <si>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</si>
  <si>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</si>
  <si>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</si>
  <si>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</si>
  <si>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</si>
  <si>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</si>
  <si>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</si>
  <si>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</si>
  <si>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</si>
  <si>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</si>
  <si>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</si>
  <si>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</si>
  <si>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</si>
  <si>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</si>
  <si>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</si>
  <si>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</si>
  <si>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</si>
  <si>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</si>
  <si>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</si>
  <si>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</si>
  <si>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</si>
  <si>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</si>
  <si>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</si>
  <si>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</si>
  <si>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</si>
  <si>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</si>
  <si>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</si>
  <si>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</si>
  <si>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</si>
  <si>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</si>
  <si>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</si>
  <si>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</si>
  <si>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</si>
  <si>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</si>
  <si>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</si>
  <si>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</si>
  <si>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</si>
  <si>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</si>
  <si>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</si>
  <si>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</si>
  <si>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</si>
  <si>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</si>
  <si>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</si>
  <si>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</si>
  <si>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</si>
  <si>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</si>
  <si>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</si>
  <si>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</si>
  <si>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</si>
  <si>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</si>
  <si>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</si>
  <si>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</si>
  <si>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</si>
  <si>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</si>
  <si>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</si>
  <si>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</si>
  <si>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</si>
  <si>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</si>
  <si>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</si>
  <si>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</si>
  <si>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</si>
  <si>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</si>
  <si>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</si>
  <si>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</si>
  <si>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</si>
  <si>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</si>
  <si>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</si>
  <si>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</si>
  <si>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</si>
  <si>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</si>
  <si>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</si>
  <si>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</si>
  <si>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</si>
  <si>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</si>
  <si>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</si>
  <si>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</si>
  <si>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</si>
  <si>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</si>
  <si>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</si>
  <si>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</si>
  <si>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</si>
  <si>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</si>
  <si>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</si>
  <si>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</si>
  <si>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</si>
  <si>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</si>
  <si>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</si>
  <si>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</si>
  <si>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</si>
  <si>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</si>
  <si>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</si>
  <si>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</si>
  <si>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</si>
  <si>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</si>
  <si>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</si>
  <si>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</si>
  <si>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</si>
  <si>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</si>
  <si>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</si>
  <si>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</si>
  <si>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</si>
  <si>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</si>
  <si>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</si>
  <si>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</si>
  <si>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</si>
  <si>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</si>
  <si>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</si>
  <si>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</si>
  <si>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</si>
  <si>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</si>
  <si>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</si>
  <si>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</si>
  <si>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</si>
  <si>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</si>
  <si>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</si>
  <si>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</si>
  <si>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</si>
  <si>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</si>
  <si>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</si>
  <si>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</si>
  <si>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</si>
  <si>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</si>
  <si>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</si>
  <si>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</si>
  <si>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</si>
  <si>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</si>
  <si>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</si>
  <si>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</si>
  <si>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</si>
  <si>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</si>
  <si>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</si>
  <si>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</si>
  <si>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</si>
  <si>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</si>
  <si>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</si>
  <si>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</si>
  <si>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</si>
  <si>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</si>
  <si>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</si>
  <si>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</si>
  <si>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</si>
  <si>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</si>
  <si>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</si>
  <si>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</si>
  <si>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</si>
  <si>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</si>
  <si>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</si>
  <si>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</si>
  <si>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</si>
  <si>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</si>
  <si>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</si>
  <si>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</si>
  <si>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</si>
  <si>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</si>
  <si>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</si>
  <si>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</si>
  <si>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</si>
  <si>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</si>
  <si>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</si>
  <si>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</si>
  <si>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</si>
  <si>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</si>
  <si>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</si>
  <si>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</si>
  <si>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</si>
  <si>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</si>
  <si>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</si>
  <si>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</si>
  <si>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</si>
  <si>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</si>
  <si>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</si>
  <si>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</si>
  <si>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</si>
  <si>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</si>
  <si>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</si>
  <si>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</si>
  <si>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</si>
  <si>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</si>
  <si>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</si>
  <si>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</si>
  <si>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</si>
  <si>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</si>
  <si>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</si>
  <si>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</si>
  <si>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</si>
  <si>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</si>
  <si>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</si>
  <si>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</si>
  <si>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</si>
  <si>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</si>
  <si>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</si>
  <si>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</si>
  <si>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</si>
  <si>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</si>
  <si>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</si>
  <si>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</si>
  <si>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</si>
  <si>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</si>
  <si>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</si>
  <si>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</si>
  <si>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</si>
  <si>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</si>
  <si>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</si>
  <si>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</si>
  <si>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</si>
  <si>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</si>
  <si>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</si>
  <si>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</si>
  <si>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</si>
  <si>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</si>
  <si>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</si>
  <si>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</si>
  <si>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</si>
  <si>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</si>
  <si>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</si>
  <si>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</si>
  <si>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</si>
  <si>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</si>
  <si>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</si>
  <si>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</si>
  <si>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</si>
  <si>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</si>
  <si>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</si>
  <si>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</si>
  <si>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</si>
  <si>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</si>
  <si>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</si>
  <si>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</si>
  <si>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</si>
  <si>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</si>
  <si>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</si>
  <si>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</si>
  <si>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</si>
  <si>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</si>
  <si>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</si>
  <si>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</si>
  <si>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</si>
  <si>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</si>
  <si>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</si>
  <si>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</si>
  <si>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</si>
  <si>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</si>
  <si>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</si>
  <si>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</si>
  <si>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</si>
  <si>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</si>
  <si>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</si>
  <si>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</si>
  <si>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</si>
  <si>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</si>
  <si>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</si>
  <si>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</si>
  <si>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</si>
  <si>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</si>
  <si>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</si>
  <si>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</si>
  <si>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</si>
  <si>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</si>
  <si>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</si>
  <si>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</si>
  <si>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</si>
  <si>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</si>
  <si>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</si>
  <si>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</si>
  <si>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</si>
  <si>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</si>
  <si>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</si>
  <si>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</si>
  <si>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</si>
  <si>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</si>
  <si>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</si>
  <si>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</si>
  <si>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</si>
  <si>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</si>
  <si>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</si>
  <si>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</si>
  <si>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</si>
  <si>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</si>
  <si>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</si>
  <si>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</si>
  <si>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</si>
  <si>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</si>
  <si>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</si>
  <si>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</si>
  <si>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</si>
  <si>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</si>
  <si>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</si>
  <si>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</si>
  <si>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</si>
  <si>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</si>
  <si>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</si>
  <si>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</si>
  <si>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</si>
  <si>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</si>
  <si>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</si>
  <si>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</si>
  <si>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</si>
  <si>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</si>
  <si>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</si>
  <si>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</si>
  <si>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</si>
  <si>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</si>
  <si>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</si>
  <si>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</si>
  <si>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</si>
  <si>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</si>
  <si>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</si>
  <si>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</si>
  <si>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</si>
  <si>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</si>
  <si>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</si>
  <si>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</si>
  <si>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</si>
  <si>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</si>
  <si>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</si>
  <si>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</si>
  <si>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</si>
  <si>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</si>
  <si>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</si>
  <si>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</si>
  <si>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</si>
  <si>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</si>
  <si>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</si>
  <si>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</si>
  <si>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</si>
  <si>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</si>
  <si>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</si>
  <si>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</si>
  <si>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</si>
  <si>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</si>
  <si>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</si>
  <si>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</si>
  <si>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</si>
  <si>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</si>
  <si>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</si>
  <si>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</si>
  <si>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</si>
  <si>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</si>
  <si>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</si>
  <si>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</si>
  <si>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</si>
  <si>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</si>
  <si>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</si>
  <si>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</si>
  <si>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</si>
  <si>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</si>
  <si>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</si>
  <si>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</si>
  <si>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</si>
  <si>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</si>
  <si>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</si>
  <si>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</si>
  <si>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</si>
  <si>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</si>
  <si>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</si>
  <si>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</si>
  <si>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</si>
  <si>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</si>
  <si>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</si>
  <si>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</si>
  <si>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</si>
  <si>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</si>
  <si>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</si>
  <si>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</si>
  <si>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</si>
  <si>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</si>
  <si>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</si>
  <si>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</si>
  <si>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</si>
  <si>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</si>
  <si>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</si>
  <si>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</si>
  <si>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</si>
  <si>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</si>
  <si>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</si>
  <si>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</si>
  <si>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</si>
  <si>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</si>
  <si>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</si>
  <si>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</si>
  <si>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</si>
  <si>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</si>
  <si>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</si>
  <si>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</si>
  <si>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</si>
  <si>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</si>
  <si>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</si>
  <si>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</si>
  <si>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</si>
  <si>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</si>
  <si>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</si>
  <si>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</si>
  <si>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</si>
  <si>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</si>
  <si>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</si>
  <si>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</si>
  <si>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</si>
  <si>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</si>
  <si>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</si>
  <si>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</si>
  <si>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</si>
  <si>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</si>
  <si>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</si>
  <si>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</si>
  <si>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</si>
  <si>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</si>
  <si>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</si>
  <si>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</si>
  <si>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</si>
  <si>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</si>
  <si>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</si>
  <si>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</si>
  <si>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</si>
  <si>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</si>
  <si>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</si>
  <si>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</si>
  <si>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</si>
  <si>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</si>
  <si>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</si>
  <si>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</si>
  <si>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</si>
  <si>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</si>
  <si>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</si>
  <si>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</si>
  <si>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</si>
  <si>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</si>
  <si>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</si>
  <si>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</si>
  <si>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</si>
  <si>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</si>
  <si>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</si>
  <si>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</si>
  <si>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</si>
  <si>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</si>
  <si>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</si>
  <si>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</si>
  <si>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</si>
  <si>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</si>
  <si>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</si>
  <si>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</si>
  <si>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</si>
  <si>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</si>
  <si>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</si>
  <si>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</si>
  <si>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</si>
  <si>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</si>
  <si>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</si>
  <si>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</si>
  <si>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</si>
  <si>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</si>
  <si>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</si>
  <si>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</si>
  <si>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</si>
  <si>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</si>
  <si>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</si>
  <si>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</si>
  <si>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</si>
  <si>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</si>
  <si>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</si>
  <si>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</si>
  <si>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</si>
  <si>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</si>
  <si>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</si>
  <si>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</si>
  <si>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</si>
  <si>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</si>
  <si>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</si>
  <si>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</si>
  <si>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</si>
  <si>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</si>
  <si>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</si>
  <si>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</si>
  <si>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</si>
  <si>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</si>
  <si>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</si>
  <si>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</si>
  <si>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</si>
  <si>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</si>
  <si>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</si>
  <si>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</si>
  <si>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</si>
  <si>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</si>
  <si>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</si>
  <si>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</si>
  <si>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</si>
  <si>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</si>
  <si>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</si>
  <si>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</si>
  <si>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</si>
  <si>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</si>
  <si>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</si>
  <si>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</si>
  <si>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</si>
  <si>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</si>
  <si>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</si>
  <si>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</si>
  <si>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</si>
  <si>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</si>
  <si>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</si>
  <si>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</si>
  <si>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</si>
  <si>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</si>
  <si>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</si>
  <si>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</si>
  <si>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</si>
  <si>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</si>
  <si>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</si>
  <si>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</si>
  <si>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</si>
  <si>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</si>
  <si>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</si>
  <si>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</si>
  <si>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</si>
  <si>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</si>
  <si>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</si>
  <si>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</si>
  <si>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</si>
  <si>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</si>
  <si>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</si>
  <si>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</si>
  <si>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</si>
  <si>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</si>
  <si>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</si>
  <si>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</si>
  <si>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</si>
  <si>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</si>
  <si>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</si>
  <si>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</si>
  <si>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</si>
  <si>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</si>
  <si>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</si>
  <si>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</si>
  <si>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</si>
  <si>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</si>
  <si>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</si>
  <si>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</si>
  <si>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</si>
  <si>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</si>
  <si>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</si>
  <si>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</si>
  <si>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</si>
  <si>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</si>
  <si>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</si>
  <si>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</si>
  <si>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</si>
  <si>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</si>
  <si>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</si>
  <si>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</si>
  <si>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</si>
  <si>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</si>
  <si>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</si>
  <si>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</si>
  <si>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</si>
  <si>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</si>
  <si>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</si>
  <si>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</si>
  <si>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</si>
  <si>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</si>
  <si>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</si>
  <si>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</si>
  <si>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</si>
  <si>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</si>
  <si>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</si>
  <si>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</si>
  <si>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</si>
  <si>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</si>
  <si>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</si>
  <si>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</si>
  <si>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</si>
  <si>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</si>
  <si>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</si>
  <si>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</si>
  <si>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</si>
  <si>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</si>
  <si>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</si>
  <si>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</si>
  <si>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</si>
  <si>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</si>
  <si>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</si>
  <si>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</si>
  <si>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</si>
  <si>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</si>
  <si>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</si>
  <si>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</si>
  <si>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</si>
  <si>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</si>
  <si>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</si>
  <si>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</si>
  <si>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</si>
  <si>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</si>
  <si>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</si>
  <si>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</si>
  <si>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</si>
  <si>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</si>
  <si>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</si>
  <si>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</si>
  <si>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</si>
  <si>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</si>
  <si>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</si>
  <si>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</si>
  <si>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</si>
  <si>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</si>
  <si>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</si>
  <si>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</si>
  <si>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</si>
  <si>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</si>
  <si>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</si>
  <si>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</si>
  <si>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</si>
  <si>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</si>
  <si>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</si>
  <si>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</si>
  <si>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</si>
  <si>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</si>
  <si>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</si>
  <si>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</si>
  <si>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</si>
  <si>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</si>
  <si>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</si>
  <si>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</si>
  <si>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</si>
  <si>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</si>
  <si>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</si>
  <si>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</si>
  <si>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</si>
  <si>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</si>
  <si>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</si>
  <si>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</si>
  <si>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</si>
  <si>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</si>
  <si>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</si>
  <si>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</si>
  <si>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</si>
  <si>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</si>
  <si>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</si>
  <si>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</si>
  <si>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</si>
  <si>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</si>
  <si>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</si>
  <si>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</si>
  <si>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</si>
  <si>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</si>
  <si>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</si>
  <si>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</si>
  <si>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</si>
  <si>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</si>
  <si>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</si>
  <si>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</si>
  <si>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</si>
  <si>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</si>
  <si>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</si>
  <si>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</si>
  <si>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</si>
  <si>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</si>
  <si>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</si>
  <si>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</si>
  <si>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</si>
  <si>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</si>
  <si>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</si>
  <si>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</si>
  <si>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</si>
  <si>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</si>
  <si>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</si>
  <si>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</si>
  <si>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</si>
  <si>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</si>
  <si>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</si>
  <si>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</si>
  <si>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</si>
  <si>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</si>
  <si>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</si>
  <si>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</si>
  <si>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</si>
  <si>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</si>
  <si>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</si>
  <si>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</si>
  <si>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</si>
  <si>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</si>
  <si>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</si>
  <si>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</si>
  <si>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</si>
  <si>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</si>
  <si>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</si>
  <si>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</si>
  <si>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</si>
  <si>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</si>
  <si>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</si>
  <si>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</si>
  <si>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</si>
  <si>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</si>
  <si>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</si>
  <si>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</si>
  <si>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</si>
  <si>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</si>
  <si>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</si>
  <si>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</si>
  <si>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</si>
  <si>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</si>
  <si>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</si>
  <si>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</si>
  <si>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</si>
  <si>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</si>
  <si>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</si>
  <si>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</si>
  <si>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</si>
  <si>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</si>
  <si>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</si>
  <si>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</si>
  <si>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</si>
  <si>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</si>
  <si>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</si>
  <si>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</si>
  <si>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</si>
  <si>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</si>
  <si>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</si>
  <si>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</si>
  <si>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</si>
  <si>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</si>
  <si>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</si>
  <si>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</si>
  <si>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</si>
  <si>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</si>
  <si>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</si>
  <si>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</si>
  <si>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</si>
  <si>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</si>
  <si>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</si>
  <si>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</si>
  <si>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</si>
  <si>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</si>
  <si>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</si>
  <si>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</si>
  <si>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</si>
  <si>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</si>
  <si>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</si>
  <si>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</si>
  <si>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</si>
  <si>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</si>
  <si>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</si>
  <si>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</si>
  <si>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</si>
  <si>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</si>
  <si>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</si>
  <si>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</si>
  <si>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</si>
  <si>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</si>
  <si>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</si>
  <si>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</si>
  <si>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</si>
  <si>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</si>
  <si>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</si>
  <si>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</si>
  <si>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</si>
  <si>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</si>
  <si>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</si>
  <si>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</si>
  <si>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</si>
  <si>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</si>
  <si>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</si>
  <si>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</si>
  <si>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</si>
  <si>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</si>
  <si>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</si>
  <si>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</si>
  <si>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</si>
  <si>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</si>
  <si>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</si>
  <si>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</si>
  <si>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</si>
  <si>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</si>
  <si>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</si>
  <si>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</si>
  <si>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</si>
  <si>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</si>
  <si>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</si>
  <si>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</si>
  <si>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</si>
  <si>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</si>
  <si>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</si>
  <si>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</si>
  <si>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</si>
  <si>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</si>
  <si>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</si>
  <si>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</si>
  <si>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</si>
  <si>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</si>
  <si>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</si>
  <si>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</si>
  <si>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</si>
  <si>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</si>
  <si>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</si>
  <si>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</si>
  <si>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</si>
  <si>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</si>
  <si>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</si>
  <si>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</si>
  <si>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</si>
  <si>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</si>
  <si>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</si>
  <si>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</si>
  <si>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</si>
  <si>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</si>
  <si>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</si>
  <si>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</si>
  <si>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</si>
  <si>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</si>
  <si>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</si>
  <si>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</si>
  <si>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</si>
  <si>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</si>
  <si>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</si>
  <si>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</si>
  <si>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</si>
  <si>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</si>
  <si>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</si>
  <si>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</si>
  <si>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</si>
  <si>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</si>
  <si>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</si>
  <si>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</si>
  <si>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</si>
  <si>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</si>
  <si>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</si>
  <si>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</si>
  <si>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</si>
  <si>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</si>
  <si>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</si>
  <si>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</si>
  <si>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</si>
  <si>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</si>
  <si>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</si>
  <si>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</si>
  <si>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</si>
  <si>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</si>
  <si>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</si>
  <si>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</si>
  <si>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</si>
  <si>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</si>
  <si>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</si>
  <si>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</si>
  <si>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</si>
  <si>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</si>
  <si>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</si>
  <si>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</si>
  <si>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</si>
  <si>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</si>
  <si>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</si>
  <si>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</si>
  <si>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</si>
  <si>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</si>
  <si>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</si>
  <si>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</si>
  <si>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</si>
  <si>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</si>
  <si>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</si>
  <si>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</si>
  <si>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</si>
  <si>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</si>
  <si>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</si>
  <si>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</si>
  <si>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</si>
  <si>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</si>
  <si>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</si>
  <si>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</si>
  <si>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</si>
  <si>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</si>
  <si>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</si>
  <si>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</si>
  <si>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</si>
  <si>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</si>
  <si>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</si>
  <si>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</si>
  <si>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</si>
  <si>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</si>
  <si>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</si>
  <si>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</si>
  <si>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</si>
  <si>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</si>
  <si>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</si>
  <si>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</si>
  <si>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</si>
  <si>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</si>
  <si>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</si>
  <si>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</si>
  <si>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</si>
  <si>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</si>
  <si>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</si>
  <si>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</si>
  <si>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</si>
  <si>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</si>
  <si>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</si>
  <si>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</si>
  <si>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</si>
  <si>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</si>
  <si>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</si>
  <si>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</si>
  <si>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</si>
  <si>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</si>
  <si>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</si>
  <si>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</si>
  <si>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</si>
  <si>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</si>
  <si>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</si>
  <si>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</si>
  <si>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</si>
  <si>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</si>
  <si>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</si>
  <si>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</si>
  <si>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</si>
  <si>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</si>
  <si>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</si>
  <si>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</si>
  <si>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</si>
  <si>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</si>
  <si>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</si>
  <si>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</si>
  <si>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</si>
  <si>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</si>
  <si>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</si>
  <si>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</si>
  <si>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</si>
  <si>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</si>
  <si>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</si>
  <si>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</si>
  <si>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</si>
  <si>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</si>
  <si>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</si>
  <si>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</si>
  <si>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</si>
  <si>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</si>
  <si>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</si>
  <si>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</si>
  <si>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</si>
  <si>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</si>
  <si>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</si>
  <si>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</si>
  <si>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</si>
  <si>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</si>
  <si>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</si>
  <si>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</si>
  <si>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</si>
  <si>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</si>
  <si>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</si>
  <si>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</si>
  <si>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</si>
  <si>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</si>
  <si>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</si>
  <si>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</si>
  <si>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</si>
  <si>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</si>
  <si>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</si>
  <si>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</si>
  <si>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</si>
  <si>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</si>
  <si>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</si>
  <si>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</si>
  <si>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</si>
  <si>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</si>
  <si>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</si>
  <si>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</si>
  <si>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</si>
  <si>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</si>
  <si>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</si>
  <si>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</si>
  <si>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</si>
  <si>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</si>
  <si>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</si>
  <si>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</si>
  <si>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</si>
  <si>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</si>
  <si>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</si>
  <si>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</si>
  <si>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</si>
  <si>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</si>
  <si>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</si>
  <si>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</si>
  <si>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</si>
  <si>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</si>
  <si>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</si>
  <si>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</si>
  <si>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</si>
  <si>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</si>
  <si>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</si>
  <si>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</si>
  <si>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</si>
  <si>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</si>
  <si>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</si>
  <si>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</si>
  <si>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</si>
  <si>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</si>
  <si>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</si>
  <si>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</si>
  <si>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</si>
  <si>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</si>
  <si>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</si>
  <si>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</si>
  <si>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</si>
  <si>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</si>
  <si>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</si>
  <si>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</si>
  <si>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</si>
  <si>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</si>
  <si>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</si>
  <si>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</si>
  <si>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</si>
  <si>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</si>
  <si>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</si>
  <si>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</si>
  <si>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</si>
  <si>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</si>
  <si>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</si>
  <si>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</si>
  <si>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</si>
  <si>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</si>
  <si>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</si>
  <si>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</si>
  <si>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</si>
  <si>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</si>
  <si>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</si>
  <si>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</si>
  <si>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</si>
  <si>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</si>
  <si>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</si>
  <si>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</si>
  <si>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</si>
  <si>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</si>
  <si>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</si>
  <si>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</si>
  <si>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</si>
  <si>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</si>
  <si>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</si>
  <si>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</si>
  <si>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</si>
  <si>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</si>
  <si>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</si>
  <si>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</si>
  <si>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</si>
  <si>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</si>
  <si>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</si>
  <si>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</si>
  <si>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</si>
  <si>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</si>
  <si>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</si>
  <si>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</si>
  <si>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</si>
  <si>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</si>
  <si>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</si>
  <si>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</si>
  <si>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</si>
  <si>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</si>
  <si>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</si>
  <si>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</si>
  <si>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</si>
  <si>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</si>
  <si>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</si>
  <si>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</si>
  <si>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</si>
  <si>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</si>
  <si>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</si>
  <si>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</si>
  <si>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</si>
  <si>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</si>
  <si>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</si>
  <si>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</si>
  <si>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</si>
  <si>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</si>
  <si>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</si>
  <si>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</si>
  <si>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</si>
  <si>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</si>
  <si>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</si>
  <si>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</si>
  <si>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</si>
  <si>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</si>
  <si>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</si>
  <si>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</si>
  <si>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</si>
  <si>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</si>
  <si>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</si>
  <si>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</si>
  <si>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</si>
  <si>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</si>
  <si>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</si>
  <si>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</si>
  <si>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</si>
  <si>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</si>
  <si>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</si>
  <si>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</si>
  <si>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</si>
  <si>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</si>
  <si>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</si>
  <si>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</si>
  <si>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</si>
  <si>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</si>
  <si>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</si>
  <si>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</si>
  <si>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</si>
  <si>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</si>
  <si>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</si>
  <si>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</si>
  <si>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</si>
  <si>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</si>
  <si>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</si>
  <si>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</si>
  <si>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</si>
  <si>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</si>
  <si>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</si>
  <si>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</si>
  <si>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</si>
  <si>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</si>
  <si>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</si>
  <si>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</si>
  <si>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</si>
  <si>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</si>
  <si>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</si>
  <si>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</si>
  <si>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</si>
  <si>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</si>
  <si>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</si>
  <si>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</si>
  <si>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</si>
  <si>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</si>
  <si>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</si>
  <si>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</si>
  <si>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</si>
  <si>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</si>
  <si>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</si>
  <si>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</si>
  <si>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</si>
  <si>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</si>
  <si>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</si>
  <si>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</si>
  <si>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</si>
  <si>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</si>
  <si>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</si>
  <si>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</si>
  <si>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</si>
  <si>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</si>
  <si>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</si>
  <si>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</si>
  <si>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</si>
  <si>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</si>
  <si>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</si>
  <si>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</si>
  <si>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</si>
  <si>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</si>
  <si>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</si>
  <si>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</si>
  <si>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</si>
  <si>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</si>
  <si>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</si>
  <si>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</si>
  <si>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</si>
  <si>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</si>
  <si>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</si>
  <si>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</si>
  <si>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</si>
  <si>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</si>
  <si>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</si>
  <si>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</si>
  <si>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</si>
  <si>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</si>
  <si>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</si>
  <si>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</si>
  <si>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</si>
  <si>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</si>
  <si>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</si>
  <si>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</si>
  <si>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</si>
  <si>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</si>
  <si>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</si>
  <si>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</si>
  <si>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</si>
  <si>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</si>
  <si>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</si>
  <si>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</si>
  <si>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</si>
  <si>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</si>
  <si>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</si>
  <si>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</si>
  <si>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</si>
  <si>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</si>
  <si>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</si>
  <si>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</si>
  <si>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</si>
  <si>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</si>
  <si>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</si>
  <si>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</si>
  <si>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</si>
  <si>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</si>
  <si>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</si>
  <si>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</si>
  <si>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</si>
  <si>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</si>
  <si>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</si>
  <si>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</si>
  <si>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</si>
  <si>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</si>
  <si>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</si>
  <si>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</si>
  <si>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</si>
  <si>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</si>
  <si>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</si>
  <si>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</si>
  <si>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</si>
  <si>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</si>
  <si>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</si>
  <si>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</si>
  <si>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</si>
  <si>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</si>
  <si>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</si>
  <si>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</si>
  <si>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</si>
  <si>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</si>
  <si>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</si>
  <si>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</si>
  <si>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</si>
  <si>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</si>
  <si>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</si>
  <si>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</si>
  <si>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</si>
  <si>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</si>
  <si>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</si>
  <si>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</si>
  <si>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</si>
  <si>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</si>
  <si>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</si>
  <si>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</si>
  <si>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</si>
  <si>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</si>
  <si>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</si>
  <si>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</si>
  <si>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</si>
  <si>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</si>
  <si>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</si>
  <si>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</si>
  <si>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</si>
  <si>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</si>
  <si>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</si>
  <si>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</si>
  <si>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</si>
  <si>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</si>
  <si>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</si>
  <si>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</si>
  <si>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</si>
  <si>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</si>
  <si>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</si>
  <si>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</si>
  <si>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</si>
  <si>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</si>
  <si>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</si>
  <si>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</si>
  <si>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</si>
  <si>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</si>
  <si>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</si>
  <si>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</si>
  <si>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</si>
  <si>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</si>
  <si>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</si>
  <si>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</si>
  <si>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</si>
  <si>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</si>
  <si>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</si>
  <si>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</si>
  <si>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</si>
  <si>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</si>
  <si>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</si>
  <si>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</si>
  <si>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</si>
  <si>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</si>
  <si>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</si>
  <si>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</si>
  <si>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</si>
  <si>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</si>
  <si>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</si>
  <si>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</si>
  <si>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</si>
  <si>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</si>
  <si>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</si>
  <si>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</si>
  <si>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</si>
  <si>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</si>
  <si>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</si>
  <si>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</si>
  <si>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</si>
  <si>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</si>
  <si>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</si>
  <si>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</si>
  <si>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</si>
  <si>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</si>
  <si>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</si>
  <si>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</si>
  <si>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</si>
  <si>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</si>
  <si>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</si>
  <si>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</si>
  <si>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</si>
  <si>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</si>
  <si>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</si>
  <si>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</si>
  <si>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</si>
  <si>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</si>
  <si>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</si>
  <si>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</si>
  <si>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</si>
  <si>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</si>
  <si>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</si>
  <si>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</si>
  <si>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</si>
  <si>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</si>
  <si>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</si>
  <si>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</si>
  <si>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</si>
  <si>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</si>
  <si>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</si>
  <si>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</si>
  <si>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</si>
  <si>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</si>
  <si>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</si>
  <si>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</si>
  <si>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</si>
  <si>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</si>
  <si>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</si>
  <si>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</si>
  <si>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</si>
  <si>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</si>
  <si>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</si>
  <si>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</si>
  <si>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</si>
  <si>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</si>
  <si>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</si>
  <si>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</si>
  <si>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</si>
  <si>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</si>
  <si>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</si>
  <si>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</si>
  <si>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</si>
  <si>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</si>
  <si>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</si>
  <si>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</si>
  <si>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</si>
  <si>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</si>
  <si>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</si>
  <si>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</si>
  <si>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</si>
  <si>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</si>
  <si>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</si>
  <si>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</si>
  <si>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</si>
  <si>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</si>
  <si>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</si>
  <si>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</si>
  <si>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</si>
  <si>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</si>
  <si>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</si>
  <si>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</si>
  <si>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</si>
  <si>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</si>
  <si>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</si>
  <si>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</si>
  <si>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</si>
  <si>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</si>
  <si>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</si>
  <si>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</si>
  <si>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</si>
  <si>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</si>
  <si>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</si>
  <si>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</si>
  <si>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</si>
  <si>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</si>
  <si>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</si>
  <si>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</si>
  <si>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</si>
  <si>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</si>
  <si>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</si>
  <si>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</si>
  <si>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</si>
  <si>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</si>
  <si>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</si>
  <si>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</si>
  <si>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</si>
  <si>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</si>
  <si>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</si>
  <si>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</si>
  <si>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</si>
  <si>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</si>
  <si>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</si>
  <si>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</si>
  <si>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</si>
  <si>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</si>
  <si>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</si>
  <si>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</si>
  <si>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</si>
  <si>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</si>
  <si>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</si>
  <si>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</si>
  <si>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</si>
  <si>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</si>
  <si>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</si>
  <si>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</si>
  <si>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</si>
  <si>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</si>
  <si>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</si>
  <si>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</si>
  <si>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</si>
  <si>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</si>
  <si>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</si>
  <si>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</si>
  <si>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</si>
  <si>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</si>
  <si>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</si>
  <si>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</si>
  <si>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</si>
  <si>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</si>
  <si>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</si>
  <si>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</si>
  <si>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</si>
  <si>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</si>
  <si>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</si>
  <si>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</si>
  <si>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</si>
  <si>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</si>
  <si>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</si>
  <si>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</si>
  <si>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</si>
  <si>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</si>
  <si>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</si>
  <si>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</si>
  <si>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</si>
  <si>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</si>
  <si>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</si>
  <si>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</si>
  <si>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</si>
  <si>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</si>
  <si>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</si>
  <si>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</si>
  <si>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</si>
  <si>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</si>
  <si>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</si>
  <si>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</si>
  <si>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</si>
  <si>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</si>
  <si>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</si>
  <si>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</si>
  <si>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</si>
  <si>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</si>
  <si>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</si>
  <si>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</si>
  <si>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</si>
  <si>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</si>
  <si>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</si>
  <si>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</si>
  <si>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</si>
  <si>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</si>
  <si>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</si>
  <si>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</si>
  <si>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</si>
  <si>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</si>
  <si>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</si>
  <si>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</si>
  <si>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</si>
  <si>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</si>
  <si>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</si>
  <si>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</si>
  <si>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</si>
  <si>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</si>
  <si>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</si>
  <si>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</si>
  <si>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</si>
  <si>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</si>
  <si>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</si>
  <si>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</si>
  <si>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</si>
  <si>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</si>
  <si>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</si>
  <si>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</si>
  <si>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</si>
  <si>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</si>
  <si>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</si>
  <si>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</si>
  <si>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</si>
  <si>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</si>
  <si>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</si>
  <si>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</si>
  <si>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</si>
  <si>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</si>
  <si>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</si>
  <si>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</si>
  <si>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</si>
  <si>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</si>
  <si>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</si>
  <si>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</si>
  <si>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</si>
  <si>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</si>
  <si>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</si>
  <si>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</si>
  <si>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</si>
  <si>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</si>
  <si>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</si>
  <si>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</si>
  <si>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</si>
  <si>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</si>
  <si>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</si>
  <si>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</si>
  <si>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</si>
  <si>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</si>
  <si>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</si>
  <si>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</si>
  <si>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</si>
  <si>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</si>
  <si>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</si>
  <si>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</si>
  <si>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</si>
  <si>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</si>
  <si>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</si>
  <si>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</si>
  <si>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</si>
  <si>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</si>
  <si>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</si>
  <si>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</si>
  <si>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</si>
  <si>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</si>
  <si>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</si>
  <si>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</si>
  <si>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</si>
  <si>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</si>
  <si>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</si>
  <si>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</si>
  <si>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</si>
  <si>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</si>
  <si>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</si>
  <si>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</si>
  <si>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</si>
  <si>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</si>
  <si>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</si>
  <si>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</si>
  <si>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</si>
  <si>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</si>
  <si>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</si>
  <si>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</si>
  <si>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</si>
  <si>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</si>
  <si>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</si>
  <si>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</si>
  <si>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</si>
  <si>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</si>
  <si>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</si>
  <si>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</si>
  <si>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</si>
  <si>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</si>
  <si>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</si>
  <si>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</si>
  <si>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</si>
  <si>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</si>
  <si>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</si>
  <si>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</si>
  <si>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</si>
  <si>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</si>
  <si>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</si>
  <si>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</si>
  <si>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</si>
  <si>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</si>
  <si>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</si>
  <si>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</si>
  <si>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</si>
  <si>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</si>
  <si>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</si>
  <si>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</si>
  <si>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</si>
  <si>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</si>
  <si>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</si>
  <si>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</si>
  <si>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</si>
  <si>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</si>
  <si>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</si>
  <si>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</si>
  <si>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</si>
  <si>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</si>
  <si>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</si>
  <si>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</si>
  <si>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</si>
  <si>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</si>
  <si>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</si>
  <si>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</si>
  <si>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</si>
  <si>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</si>
  <si>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</si>
  <si>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</si>
  <si>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</si>
  <si>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</si>
  <si>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</si>
  <si>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</si>
  <si>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</si>
  <si>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</si>
  <si>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</si>
  <si>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</si>
  <si>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</si>
  <si>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</si>
  <si>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</si>
  <si>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</si>
  <si>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</si>
  <si>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</si>
  <si>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</si>
  <si>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</si>
  <si>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</si>
  <si>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</si>
  <si>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</si>
  <si>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</si>
  <si>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</si>
  <si>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</si>
  <si>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</si>
  <si>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</si>
  <si>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</si>
  <si>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</si>
  <si>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</si>
  <si>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</si>
  <si>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</si>
  <si>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</si>
  <si>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</si>
  <si>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</si>
  <si>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</si>
  <si>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</si>
  <si>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</si>
  <si>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</si>
  <si>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</si>
  <si>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</si>
  <si>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</si>
  <si>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</si>
  <si>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</si>
  <si>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</si>
  <si>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</si>
  <si>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</si>
  <si>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</si>
  <si>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</si>
  <si>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</si>
  <si>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</si>
  <si>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</si>
  <si>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</si>
  <si>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</si>
  <si>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</si>
  <si>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</si>
  <si>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</si>
  <si>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</si>
  <si>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</si>
  <si>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</si>
  <si>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</si>
  <si>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</si>
  <si>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</si>
  <si>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</si>
  <si>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</si>
  <si>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</si>
  <si>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</si>
  <si>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</si>
  <si>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</si>
  <si>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</si>
  <si>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</si>
  <si>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</si>
  <si>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</si>
  <si>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</si>
  <si>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</si>
  <si>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</si>
  <si>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</si>
  <si>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</si>
  <si>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</si>
  <si>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</si>
  <si>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</si>
  <si>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</si>
  <si>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</si>
  <si>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</si>
  <si>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</si>
  <si>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</si>
  <si>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</si>
  <si>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</si>
  <si>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</si>
  <si>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</si>
  <si>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</si>
  <si>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</si>
  <si>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</si>
  <si>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</si>
  <si>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</si>
  <si>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</si>
  <si>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</si>
  <si>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</si>
  <si>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</si>
  <si>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</si>
  <si>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</si>
  <si>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</si>
  <si>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</si>
  <si>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</si>
  <si>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</si>
  <si>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</si>
  <si>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</si>
  <si>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</si>
  <si>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</si>
  <si>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</si>
  <si>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</si>
  <si>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</si>
  <si>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</si>
  <si>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</si>
  <si>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</si>
  <si>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</si>
  <si>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</si>
  <si>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</si>
  <si>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</si>
  <si>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</si>
  <si>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</si>
  <si>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</si>
  <si>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</si>
  <si>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</si>
  <si>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</si>
  <si>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</si>
  <si>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</si>
  <si>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</si>
  <si>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</si>
  <si>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</si>
  <si>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</si>
  <si>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</si>
  <si>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</si>
  <si>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</si>
  <si>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</si>
  <si>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</si>
  <si>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</si>
  <si>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</si>
  <si>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</si>
  <si>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</si>
  <si>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</si>
  <si>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</si>
  <si>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</si>
  <si>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</si>
  <si>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</si>
  <si>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</si>
  <si>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</si>
  <si>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</si>
  <si>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</si>
  <si>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</si>
  <si>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</si>
  <si>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</si>
  <si>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</si>
  <si>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</si>
  <si>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</si>
  <si>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</si>
  <si>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</si>
  <si>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</si>
  <si>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</si>
  <si>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</si>
  <si>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</si>
  <si>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</si>
  <si>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</si>
  <si>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</si>
  <si>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</si>
  <si>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</si>
  <si>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</si>
  <si>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</si>
  <si>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</si>
  <si>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</si>
  <si>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</si>
  <si>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</si>
  <si>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</si>
  <si>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</si>
  <si>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</si>
  <si>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</si>
  <si>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</si>
  <si>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</si>
  <si>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</si>
  <si>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</si>
  <si>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</si>
  <si>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</si>
  <si>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</si>
  <si>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</si>
  <si>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</si>
  <si>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</si>
  <si>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</si>
  <si>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</si>
  <si>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</si>
  <si>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</si>
  <si>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</si>
  <si>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</si>
  <si>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</si>
  <si>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</si>
  <si>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</si>
  <si>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</si>
  <si>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</si>
  <si>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</si>
  <si>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</si>
  <si>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</si>
  <si>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</si>
  <si>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</si>
  <si>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</si>
  <si>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</si>
  <si>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</si>
  <si>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</si>
  <si>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</si>
  <si>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</si>
  <si>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</si>
  <si>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</si>
  <si>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</si>
  <si>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</si>
  <si>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</si>
  <si>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</si>
  <si>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</si>
  <si>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</si>
  <si>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</si>
  <si>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</si>
  <si>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</si>
  <si>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</si>
  <si>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</si>
  <si>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</si>
  <si>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</si>
  <si>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</si>
  <si>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</si>
  <si>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</si>
  <si>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</si>
  <si>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</si>
  <si>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</si>
  <si>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</si>
  <si>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</si>
  <si>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</si>
  <si>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</si>
  <si>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</si>
  <si>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</si>
  <si>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</si>
  <si>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</si>
  <si>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</si>
  <si>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</si>
  <si>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</si>
  <si>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</si>
  <si>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</si>
  <si>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</si>
  <si>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</si>
  <si>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</si>
  <si>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</si>
  <si>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</si>
  <si>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</si>
  <si>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</si>
  <si>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</si>
  <si>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</si>
  <si>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</si>
  <si>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</si>
  <si>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</si>
  <si>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</si>
  <si>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</si>
  <si>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</si>
  <si>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</si>
  <si>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</si>
  <si>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</si>
  <si>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</si>
  <si>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</si>
  <si>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</si>
  <si>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</si>
  <si>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</si>
  <si>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</si>
  <si>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</si>
  <si>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</si>
  <si>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</si>
  <si>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</si>
  <si>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</si>
  <si>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</si>
  <si>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</si>
  <si>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</si>
  <si>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</si>
  <si>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</si>
  <si>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</si>
  <si>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</si>
  <si>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</si>
  <si>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</si>
  <si>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</si>
  <si>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</si>
  <si>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</si>
  <si>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</si>
  <si>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</si>
  <si>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</si>
  <si>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</si>
  <si>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</si>
  <si>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</si>
  <si>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</si>
  <si>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</si>
  <si>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</si>
  <si>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</si>
  <si>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</si>
  <si>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</si>
  <si>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</si>
  <si>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</si>
  <si>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</si>
  <si>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</si>
  <si>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</si>
  <si>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</si>
  <si>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</si>
  <si>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</si>
  <si>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</si>
  <si>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</si>
  <si>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</si>
  <si>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</si>
  <si>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</si>
  <si>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</si>
  <si>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</si>
  <si>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</si>
  <si>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</si>
  <si>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</si>
  <si>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</si>
  <si>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</si>
  <si>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</si>
  <si>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</si>
  <si>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</si>
  <si>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</si>
  <si>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</si>
  <si>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</si>
  <si>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</si>
  <si>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</si>
  <si>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</si>
  <si>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</si>
  <si>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</si>
  <si>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</si>
  <si>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</si>
  <si>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</si>
  <si>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</si>
  <si>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</si>
  <si>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</si>
  <si>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</si>
  <si>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</si>
  <si>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</si>
  <si>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</si>
  <si>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</si>
  <si>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</si>
  <si>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</si>
  <si>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</si>
  <si>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</si>
  <si>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</si>
  <si>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</si>
  <si>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</si>
  <si>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</si>
  <si>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</si>
  <si>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</si>
  <si>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</si>
  <si>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</si>
  <si>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</si>
  <si>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</si>
  <si>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</si>
  <si>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</si>
  <si>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</si>
  <si>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</si>
  <si>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</si>
  <si>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</si>
  <si>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</si>
  <si>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</si>
  <si>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</si>
  <si>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</si>
  <si>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</si>
  <si>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</si>
  <si>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</si>
  <si>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</si>
  <si>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</si>
  <si>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</si>
  <si>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</si>
  <si>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</si>
  <si>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</si>
  <si>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</si>
  <si>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</si>
  <si>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</si>
  <si>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</si>
  <si>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</si>
  <si>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</si>
  <si>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</si>
  <si>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</si>
  <si>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</si>
  <si>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</si>
  <si>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</si>
  <si>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</si>
  <si>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</si>
  <si>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</si>
  <si>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</si>
  <si>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</si>
  <si>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</si>
  <si>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</si>
  <si>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</si>
  <si>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</si>
  <si>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</si>
  <si>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</si>
  <si>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</si>
  <si>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</si>
  <si>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</si>
  <si>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</si>
  <si>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</si>
  <si>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</si>
  <si>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</si>
  <si>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</si>
  <si>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</si>
  <si>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</si>
  <si>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</si>
  <si>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</si>
  <si>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</si>
  <si>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</si>
  <si>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</si>
  <si>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</si>
  <si>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</si>
  <si>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</si>
  <si>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</si>
  <si>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</si>
  <si>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</si>
  <si>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</si>
  <si>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</si>
  <si>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</si>
  <si>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</si>
  <si>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</si>
  <si>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</si>
  <si>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</si>
  <si>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</si>
  <si>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</si>
  <si>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</si>
  <si>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</si>
  <si>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</si>
  <si>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</si>
  <si>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</si>
  <si>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</si>
  <si>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</si>
  <si>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</si>
  <si>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</si>
  <si>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</si>
  <si>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</si>
  <si>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</si>
  <si>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</si>
  <si>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</si>
  <si>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</si>
  <si>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</si>
  <si>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</si>
  <si>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</si>
  <si>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</si>
  <si>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</si>
  <si>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</si>
  <si>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</si>
  <si>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</si>
  <si>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</si>
  <si>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</si>
  <si>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</si>
  <si>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</si>
  <si>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</si>
  <si>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</si>
  <si>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</si>
  <si>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</si>
  <si>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</si>
  <si>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</si>
  <si>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</si>
  <si>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</si>
  <si>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</si>
  <si>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</si>
  <si>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</si>
  <si>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</si>
  <si>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</si>
  <si>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</si>
  <si>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</si>
  <si>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</si>
  <si>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</si>
  <si>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</si>
  <si>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</si>
  <si>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</si>
  <si>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</si>
  <si>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</si>
  <si>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</si>
  <si>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</si>
  <si>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</si>
  <si>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</si>
  <si>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</si>
  <si>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</si>
  <si>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</si>
  <si>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</si>
  <si>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</si>
  <si>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</si>
  <si>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</si>
  <si>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</si>
  <si>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</si>
  <si>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</si>
  <si>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</si>
  <si>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</si>
  <si>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</si>
  <si>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</si>
  <si>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</si>
  <si>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</si>
  <si>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</si>
  <si>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</si>
  <si>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</si>
  <si>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</si>
  <si>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</si>
  <si>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</si>
  <si>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</si>
  <si>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</si>
  <si>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</si>
  <si>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</si>
  <si>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</si>
  <si>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</si>
  <si>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</si>
  <si>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</si>
  <si>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</si>
  <si>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</si>
  <si>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</si>
  <si>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</si>
  <si>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</si>
  <si>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</si>
  <si>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</si>
  <si>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</si>
  <si>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</si>
  <si>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</si>
  <si>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</si>
  <si>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</si>
  <si>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</si>
  <si>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</si>
  <si>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</si>
  <si>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</si>
  <si>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</si>
  <si>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</si>
  <si>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</si>
  <si>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</si>
  <si>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</si>
  <si>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</si>
  <si>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</si>
  <si>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</si>
  <si>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</si>
  <si>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</si>
  <si>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</si>
  <si>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</si>
  <si>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</si>
  <si>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</si>
  <si>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</si>
  <si>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</si>
  <si>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</si>
  <si>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</si>
  <si>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</si>
  <si>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</si>
  <si>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</si>
  <si>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</si>
  <si>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</si>
  <si>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</si>
  <si>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</si>
  <si>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</si>
  <si>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</si>
  <si>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</si>
  <si>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</si>
  <si>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</si>
  <si>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</si>
  <si>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</si>
  <si>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</si>
  <si>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</si>
  <si>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</si>
  <si>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</si>
  <si>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</si>
  <si>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</si>
  <si>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</si>
  <si>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</si>
  <si>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</si>
  <si>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</si>
  <si>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</si>
  <si>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</si>
  <si>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</si>
  <si>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</si>
  <si>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</si>
  <si>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</si>
  <si>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</si>
  <si>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</si>
  <si>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</si>
  <si>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</si>
  <si>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</si>
  <si>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</si>
  <si>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</si>
  <si>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</si>
  <si>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</si>
  <si>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</si>
  <si>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</si>
  <si>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</si>
  <si>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</si>
  <si>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</si>
  <si>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</si>
  <si>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</si>
  <si>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</si>
  <si>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</si>
  <si>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</si>
  <si>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</si>
  <si>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</si>
  <si>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</si>
  <si>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</si>
  <si>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</si>
  <si>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</si>
  <si>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</si>
  <si>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</si>
  <si>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</si>
  <si>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</si>
  <si>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</si>
  <si>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</si>
  <si>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</si>
  <si>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</si>
  <si>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</si>
  <si>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</si>
  <si>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</si>
  <si>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</si>
  <si>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</si>
  <si>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</si>
  <si>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</si>
  <si>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</si>
  <si>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</si>
  <si>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</si>
  <si>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</si>
  <si>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</si>
  <si>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</si>
  <si>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</si>
  <si>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</si>
  <si>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</si>
  <si>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</si>
  <si>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</si>
  <si>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</si>
  <si>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</si>
  <si>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</si>
  <si>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</si>
  <si>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</si>
  <si>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</si>
  <si>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</si>
  <si>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</si>
  <si>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</si>
  <si>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</si>
  <si>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</si>
  <si>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</si>
  <si>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</si>
  <si>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</si>
  <si>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</si>
  <si>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</si>
  <si>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</si>
  <si>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</si>
  <si>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</si>
  <si>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</si>
  <si>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</si>
  <si>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</si>
  <si>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</si>
  <si>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</si>
  <si>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</si>
  <si>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</si>
  <si>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</si>
  <si>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</si>
  <si>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</si>
  <si>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</si>
  <si>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</si>
  <si>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</si>
  <si>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</si>
  <si>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</si>
  <si>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</si>
  <si>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</si>
  <si>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</si>
  <si>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</si>
  <si>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</si>
  <si>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</si>
  <si>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</si>
  <si>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</si>
  <si>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</si>
  <si>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</si>
  <si>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</si>
  <si>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</si>
  <si>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</si>
  <si>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</si>
  <si>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</si>
  <si>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</si>
  <si>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</si>
  <si>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</si>
  <si>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</si>
  <si>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</si>
  <si>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</si>
  <si>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</si>
  <si>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</si>
  <si>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</si>
  <si>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</si>
  <si>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</si>
  <si>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</si>
  <si>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</si>
  <si>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</si>
  <si>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</si>
  <si>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</si>
  <si>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</si>
  <si>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</si>
  <si>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</si>
  <si>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</si>
  <si>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</si>
  <si>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</si>
  <si>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</si>
  <si>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</si>
  <si>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</si>
  <si>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</si>
  <si>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</si>
  <si>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</si>
  <si>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</si>
  <si>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</si>
  <si>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</si>
  <si>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</si>
  <si>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</si>
  <si>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</si>
  <si>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</si>
  <si>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</si>
  <si>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</si>
  <si>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</si>
  <si>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</si>
  <si>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</si>
  <si>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</si>
  <si>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</si>
  <si>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</si>
  <si>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</si>
  <si>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</si>
  <si>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</si>
  <si>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</si>
  <si>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</si>
  <si>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</si>
  <si>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</si>
  <si>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</si>
  <si>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</si>
  <si>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</si>
  <si>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</si>
  <si>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</si>
  <si>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</si>
  <si>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</si>
  <si>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</si>
  <si>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</si>
  <si>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</si>
  <si>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</si>
  <si>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</si>
  <si>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</si>
  <si>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</si>
  <si>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</si>
  <si>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</si>
  <si>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</si>
  <si>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</si>
  <si>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</si>
  <si>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</si>
  <si>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</si>
  <si>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</si>
  <si>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</si>
  <si>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</si>
  <si>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</si>
  <si>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</si>
  <si>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</si>
  <si>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</si>
  <si>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</si>
  <si>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</si>
  <si>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</si>
  <si>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</si>
  <si>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</si>
  <si>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</si>
  <si>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</si>
  <si>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</si>
  <si>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</si>
  <si>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</si>
  <si>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</si>
  <si>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</si>
  <si>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</si>
  <si>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</si>
  <si>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</si>
  <si>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</si>
  <si>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</si>
  <si>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</si>
  <si>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</si>
  <si>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</si>
  <si>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</si>
  <si>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</si>
  <si>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</si>
  <si>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</si>
  <si>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</si>
  <si>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</si>
  <si>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</si>
  <si>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</si>
  <si>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</si>
  <si>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</si>
  <si>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</si>
  <si>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</si>
  <si>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</si>
  <si>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</si>
  <si>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</si>
  <si>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</si>
  <si>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</si>
  <si>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</si>
  <si>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</si>
  <si>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</si>
  <si>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</si>
  <si>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</si>
  <si>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</si>
  <si>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</si>
  <si>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</si>
  <si>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</si>
  <si>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</si>
  <si>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</si>
  <si>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</si>
  <si>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</si>
  <si>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</si>
  <si>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</si>
  <si>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</si>
  <si>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</si>
  <si>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</si>
  <si>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</si>
  <si>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</si>
  <si>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</si>
  <si>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</si>
  <si>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</si>
  <si>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</si>
  <si>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</si>
  <si>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</si>
  <si>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</si>
  <si>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</si>
  <si>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</si>
  <si>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</si>
  <si>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</si>
  <si>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</si>
  <si>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</si>
  <si>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</si>
  <si>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</si>
  <si>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</si>
  <si>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</si>
  <si>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</si>
  <si>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</si>
  <si>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</si>
  <si>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</si>
  <si>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</si>
  <si>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</si>
  <si>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</si>
  <si>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</si>
  <si>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</si>
  <si>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</si>
  <si>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</si>
  <si>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</si>
  <si>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</si>
  <si>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</si>
  <si>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</si>
  <si>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</si>
  <si>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</si>
  <si>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</si>
  <si>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</si>
  <si>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</si>
  <si>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</si>
  <si>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</si>
  <si>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</si>
  <si>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</si>
  <si>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</si>
  <si>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</si>
  <si>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</si>
  <si>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</si>
  <si>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</si>
  <si>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</si>
  <si>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</si>
  <si>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</si>
  <si>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</si>
  <si>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</si>
  <si>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</si>
  <si>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</si>
  <si>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</si>
  <si>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</si>
  <si>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</si>
  <si>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</si>
  <si>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</si>
  <si>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</si>
  <si>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</si>
  <si>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</si>
  <si>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</si>
  <si>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</si>
  <si>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</si>
  <si>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</si>
  <si>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</si>
  <si>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</si>
  <si>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</si>
  <si>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</si>
  <si>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</si>
  <si>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</si>
  <si>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</si>
  <si>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</si>
  <si>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</si>
  <si>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</si>
  <si>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</si>
  <si>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</si>
  <si>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</si>
  <si>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</si>
  <si>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</si>
  <si>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</si>
  <si>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</si>
  <si>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</si>
  <si>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</si>
  <si>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</si>
  <si>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</si>
  <si>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</si>
  <si>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</si>
  <si>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</si>
  <si>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</si>
  <si>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</si>
  <si>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</si>
  <si>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</si>
  <si>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</si>
  <si>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</si>
  <si>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</si>
  <si>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</si>
  <si>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</si>
  <si>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</si>
  <si>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</si>
  <si>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</si>
  <si>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</si>
  <si>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</si>
  <si>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</si>
  <si>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</si>
  <si>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</si>
  <si>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</si>
  <si>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</si>
  <si>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</si>
  <si>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</si>
  <si>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</si>
  <si>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</si>
  <si>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</si>
  <si>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</si>
  <si>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</si>
  <si>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</si>
  <si>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</si>
  <si>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</si>
  <si>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</si>
  <si>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</si>
  <si>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</si>
  <si>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</si>
  <si>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</si>
  <si>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</si>
  <si>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</si>
  <si>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</si>
  <si>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</si>
  <si>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</si>
  <si>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</si>
  <si>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</si>
  <si>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</si>
  <si>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</si>
  <si>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</si>
  <si>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</si>
  <si>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</si>
  <si>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</si>
  <si>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</si>
  <si>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</si>
  <si>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</si>
  <si>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</si>
  <si>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</si>
  <si>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</si>
  <si>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</si>
  <si>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</si>
  <si>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</si>
  <si>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</si>
  <si>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</si>
  <si>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</si>
  <si>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</si>
  <si>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</si>
  <si>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</si>
  <si>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</si>
  <si>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</si>
  <si>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</si>
  <si>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</si>
  <si>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</si>
  <si>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</si>
  <si>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</si>
  <si>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</si>
  <si>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</si>
  <si>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</si>
  <si>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</si>
  <si>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</si>
  <si>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</si>
  <si>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</si>
  <si>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</si>
  <si>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</si>
  <si>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</si>
  <si>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</si>
  <si>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</si>
  <si>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</si>
  <si>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</si>
  <si>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</si>
  <si>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</si>
  <si>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</si>
  <si>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</si>
  <si>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</si>
  <si>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</si>
  <si>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</si>
  <si>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</si>
  <si>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</si>
  <si>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</si>
  <si>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</si>
  <si>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</si>
  <si>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</si>
  <si>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</si>
  <si>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</si>
  <si>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</si>
  <si>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</si>
  <si>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</si>
  <si>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</si>
  <si>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</si>
  <si>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</si>
  <si>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</si>
  <si>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</si>
  <si>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</si>
  <si>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</si>
  <si>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</si>
  <si>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</si>
  <si>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</si>
  <si>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</si>
  <si>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</si>
  <si>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</si>
  <si>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</si>
  <si>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</si>
  <si>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</si>
  <si>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</si>
  <si>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</si>
  <si>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</si>
  <si>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</si>
  <si>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</si>
  <si>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</si>
  <si>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</si>
  <si>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</si>
  <si>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</si>
  <si>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</si>
  <si>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</si>
  <si>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</si>
  <si>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</si>
  <si>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</si>
  <si>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</si>
  <si>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</si>
  <si>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</si>
  <si>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</si>
  <si>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</si>
  <si>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</si>
  <si>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</si>
  <si>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</si>
  <si>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</si>
  <si>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</si>
  <si>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</si>
  <si>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</si>
  <si>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</si>
  <si>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</si>
  <si>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</si>
  <si>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</si>
  <si>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</si>
  <si>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</si>
  <si>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</si>
  <si>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</si>
  <si>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</si>
  <si>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</si>
  <si>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</si>
  <si>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</si>
  <si>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</si>
  <si>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</si>
  <si>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</si>
  <si>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</si>
  <si>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</si>
  <si>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</si>
  <si>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</si>
  <si>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</si>
  <si>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</si>
  <si>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</si>
  <si>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</si>
  <si>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</si>
  <si>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</si>
  <si>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</si>
  <si>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</si>
  <si>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</si>
  <si>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</si>
  <si>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</si>
  <si>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</si>
  <si>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</si>
  <si>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</si>
  <si>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</si>
  <si>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</si>
  <si>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</si>
  <si>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</si>
  <si>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</si>
  <si>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</si>
  <si>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</si>
  <si>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</si>
  <si>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</si>
  <si>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</si>
  <si>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</si>
  <si>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</si>
  <si>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</si>
  <si>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</si>
  <si>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</si>
  <si>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</si>
  <si>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</si>
  <si>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</si>
  <si>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</si>
  <si>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</si>
  <si>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</si>
  <si>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</si>
  <si>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</si>
  <si>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</si>
  <si>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</si>
  <si>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</si>
  <si>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</si>
  <si>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</si>
  <si>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</si>
  <si>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</si>
  <si>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</si>
  <si>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</si>
  <si>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</si>
  <si>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</si>
  <si>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</si>
  <si>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</si>
  <si>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</si>
  <si>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</si>
  <si>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</si>
  <si>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</si>
  <si>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</si>
  <si>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</si>
  <si>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</si>
  <si>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</si>
  <si>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</si>
  <si>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</si>
  <si>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</si>
  <si>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</si>
  <si>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</si>
  <si>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</si>
  <si>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</si>
  <si>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</si>
  <si>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</si>
  <si>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</si>
  <si>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</si>
  <si>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</si>
  <si>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</si>
  <si>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</si>
  <si>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</si>
  <si>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</si>
  <si>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</si>
  <si>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</si>
  <si>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</si>
  <si>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</si>
  <si>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</si>
  <si>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</si>
  <si>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</si>
  <si>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</si>
  <si>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</si>
  <si>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</si>
  <si>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</si>
  <si>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</si>
  <si>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</si>
  <si>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</si>
  <si>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</si>
  <si>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</si>
  <si>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</si>
  <si>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</si>
  <si>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</si>
  <si>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</si>
  <si>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</si>
  <si>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</si>
  <si>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</si>
  <si>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</si>
  <si>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</si>
  <si>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</si>
  <si>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</si>
  <si>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</si>
  <si>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</si>
  <si>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</si>
  <si>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</si>
  <si>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</si>
  <si>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</si>
  <si>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</si>
  <si>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</si>
  <si>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</si>
  <si>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</si>
  <si>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</si>
  <si>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</si>
  <si>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</si>
  <si>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</si>
  <si>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</si>
  <si>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</si>
  <si>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</si>
  <si>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</si>
  <si>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</si>
  <si>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</si>
  <si>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</si>
  <si>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</si>
  <si>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</si>
  <si>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</si>
  <si>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</si>
  <si>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</si>
  <si>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</si>
  <si>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</si>
  <si>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</si>
  <si>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</si>
  <si>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</si>
  <si>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</si>
  <si>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</si>
  <si>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</si>
  <si>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</si>
  <si>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</si>
  <si>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</si>
  <si>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</si>
  <si>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</si>
  <si>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</si>
  <si>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</si>
  <si>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</si>
  <si>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</si>
  <si>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</si>
  <si>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</si>
  <si>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</si>
  <si>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</si>
  <si>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</si>
  <si>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</si>
  <si>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</si>
  <si>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</si>
  <si>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</si>
  <si>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</si>
  <si>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</si>
  <si>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</si>
  <si>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</si>
  <si>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</si>
  <si>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</si>
  <si>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</si>
  <si>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</si>
  <si>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</si>
  <si>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</si>
  <si>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</si>
  <si>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</si>
  <si>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</si>
  <si>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</si>
  <si>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</si>
  <si>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</si>
  <si>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</si>
  <si>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</si>
  <si>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</si>
  <si>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</si>
  <si>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</si>
  <si>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</si>
  <si>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</si>
  <si>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</si>
  <si>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</si>
  <si>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</si>
  <si>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</si>
  <si>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</si>
  <si>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</si>
  <si>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</si>
  <si>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</si>
  <si>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</si>
  <si>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</si>
  <si>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</si>
  <si>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</si>
  <si>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</si>
  <si>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</si>
  <si>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</si>
  <si>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</si>
  <si>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</si>
  <si>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</si>
  <si>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</si>
  <si>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</si>
  <si>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</si>
  <si>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</si>
  <si>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</si>
  <si>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</si>
  <si>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</si>
  <si>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</si>
  <si>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</si>
  <si>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</si>
  <si>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</si>
  <si>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</si>
  <si>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</si>
  <si>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</si>
  <si>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</si>
  <si>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</si>
  <si>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</si>
  <si>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</si>
  <si>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</si>
  <si>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</si>
  <si>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</si>
  <si>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</si>
  <si>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</si>
  <si>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</si>
  <si>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</si>
  <si>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</si>
  <si>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</si>
  <si>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</si>
  <si>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</si>
  <si>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</si>
  <si>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</si>
  <si>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</si>
  <si>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</si>
  <si>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</si>
  <si>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</si>
  <si>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</si>
  <si>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</si>
  <si>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</si>
  <si>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</si>
  <si>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</si>
  <si>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</si>
  <si>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</si>
  <si>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</si>
  <si>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</si>
  <si>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</si>
  <si>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</si>
  <si>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</si>
  <si>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</si>
  <si>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</si>
  <si>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</si>
  <si>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</si>
  <si>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</si>
  <si>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</si>
  <si>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</si>
  <si>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</si>
  <si>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</si>
  <si>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</si>
  <si>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</si>
  <si>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</si>
  <si>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</si>
  <si>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</si>
  <si>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</si>
  <si>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</si>
  <si>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</si>
  <si>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</si>
  <si>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</si>
  <si>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</si>
  <si>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</si>
  <si>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</si>
  <si>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</si>
  <si>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</si>
  <si>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</si>
  <si>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</si>
  <si>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</si>
  <si>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</si>
  <si>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</si>
  <si>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</si>
  <si>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</si>
  <si>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</si>
  <si>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</si>
  <si>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</si>
  <si>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</si>
  <si>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</si>
  <si>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</si>
  <si>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</si>
  <si>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</si>
  <si>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</si>
  <si>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</si>
  <si>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</si>
  <si>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</si>
  <si>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</si>
  <si>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</si>
  <si>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</si>
  <si>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</si>
  <si>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</si>
  <si>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</si>
  <si>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</si>
  <si>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</si>
  <si>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</si>
  <si>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</si>
  <si>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</si>
  <si>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</si>
  <si>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</si>
  <si>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</si>
  <si>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</si>
  <si>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</si>
  <si>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</si>
  <si>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</si>
  <si>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</si>
  <si>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</si>
  <si>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</si>
  <si>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</si>
  <si>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</si>
  <si>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</si>
  <si>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</si>
  <si>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</si>
  <si>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</si>
  <si>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</si>
  <si>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</si>
  <si>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</si>
  <si>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</si>
  <si>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</si>
  <si>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</si>
  <si>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</si>
  <si>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</si>
  <si>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</si>
  <si>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</si>
  <si>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</si>
  <si>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</si>
  <si>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</si>
  <si>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</si>
  <si>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</si>
  <si>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</si>
  <si>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</si>
  <si>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</si>
  <si>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</si>
  <si>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</si>
  <si>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</si>
  <si>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</si>
  <si>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</si>
  <si>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</si>
  <si>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</si>
  <si>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</si>
  <si>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</si>
  <si>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</si>
  <si>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</si>
  <si>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</si>
  <si>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</si>
  <si>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</si>
  <si>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</si>
  <si>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</si>
  <si>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</si>
  <si>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</si>
  <si>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</si>
  <si>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</si>
  <si>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</si>
  <si>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</si>
  <si>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</si>
  <si>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</si>
  <si>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</si>
  <si>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</si>
  <si>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</si>
  <si>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</si>
  <si>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</si>
  <si>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</si>
  <si>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</si>
  <si>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</si>
  <si>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</si>
  <si>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</si>
  <si>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</si>
  <si>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</si>
  <si>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</si>
  <si>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</si>
  <si>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</si>
  <si>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</si>
  <si>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</si>
  <si>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</si>
  <si>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</si>
  <si>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</si>
  <si>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</si>
  <si>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</si>
  <si>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</si>
  <si>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</si>
  <si>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</si>
  <si>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</si>
  <si>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</si>
  <si>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</si>
  <si>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</si>
  <si>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</si>
  <si>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</si>
  <si>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</si>
  <si>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</si>
  <si>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</si>
  <si>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</si>
  <si>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</si>
  <si>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</si>
  <si>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</si>
  <si>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</si>
  <si>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</si>
  <si>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</si>
  <si>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</si>
  <si>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</si>
  <si>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</si>
  <si>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</si>
  <si>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</si>
  <si>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</si>
  <si>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</si>
  <si>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</si>
  <si>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</si>
  <si>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</si>
  <si>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</si>
  <si>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</si>
  <si>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</si>
  <si>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</si>
  <si>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</si>
  <si>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</si>
  <si>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</si>
  <si>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</si>
  <si>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</si>
  <si>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</si>
  <si>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</si>
  <si>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</si>
  <si>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</si>
  <si>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</si>
  <si>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</si>
  <si>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</si>
  <si>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</si>
  <si>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</si>
  <si>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</si>
  <si>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</si>
  <si>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</si>
  <si>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</si>
  <si>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</si>
  <si>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</si>
  <si>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</si>
  <si>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</si>
  <si>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</si>
  <si>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</si>
  <si>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</si>
  <si>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</si>
  <si>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</si>
  <si>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</si>
  <si>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</si>
  <si>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</si>
  <si>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</si>
  <si>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</si>
  <si>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</si>
  <si>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</si>
  <si>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</si>
  <si>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</si>
  <si>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</si>
  <si>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</si>
  <si>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</si>
  <si>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</si>
  <si>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</si>
  <si>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</si>
  <si>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</si>
  <si>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</si>
  <si>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</si>
  <si>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</si>
  <si>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</si>
  <si>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</si>
  <si>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</si>
  <si>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</si>
  <si>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</si>
  <si>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</si>
  <si>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</si>
  <si>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</si>
  <si>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</si>
  <si>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</si>
  <si>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</si>
  <si>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</si>
  <si>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</si>
  <si>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</si>
  <si>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</si>
  <si>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</si>
  <si>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</si>
  <si>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</si>
  <si>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</si>
  <si>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</si>
  <si>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</si>
  <si>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</si>
  <si>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</si>
  <si>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</si>
  <si>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</si>
  <si>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</si>
  <si>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</si>
  <si>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</si>
  <si>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</si>
  <si>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</si>
  <si>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</si>
  <si>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</si>
  <si>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</si>
  <si>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</si>
  <si>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</si>
  <si>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</si>
  <si>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</si>
  <si>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</si>
  <si>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</si>
  <si>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</si>
  <si>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</si>
  <si>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</si>
  <si>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</si>
  <si>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</si>
  <si>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</si>
  <si>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</si>
  <si>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</si>
  <si>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</si>
  <si>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</si>
  <si>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</si>
  <si>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</si>
  <si>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</si>
  <si>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</si>
  <si>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</si>
  <si>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</si>
  <si>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</si>
  <si>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</si>
  <si>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</si>
  <si>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</si>
  <si>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</si>
  <si>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</si>
  <si>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</si>
  <si>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</si>
  <si>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</si>
  <si>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</si>
  <si>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</si>
  <si>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</si>
  <si>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</si>
  <si>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</si>
  <si>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</si>
  <si>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</si>
  <si>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</si>
  <si>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</si>
  <si>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</si>
  <si>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</si>
  <si>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</si>
  <si>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</si>
  <si>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</si>
  <si>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</si>
  <si>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</si>
  <si>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</si>
  <si>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</si>
  <si>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</si>
  <si>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</si>
  <si>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</si>
  <si>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</si>
  <si>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</si>
  <si>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</si>
  <si>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</si>
  <si>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</si>
  <si>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</si>
  <si>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</si>
  <si>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</si>
  <si>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</si>
  <si>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</si>
  <si>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</si>
  <si>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</si>
  <si>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</si>
  <si>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</si>
  <si>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</si>
  <si>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</si>
  <si>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</si>
  <si>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</si>
  <si>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</si>
  <si>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</si>
  <si>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</si>
  <si>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</si>
  <si>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</si>
  <si>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</si>
  <si>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</si>
  <si>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</si>
  <si>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</si>
  <si>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</si>
  <si>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</si>
  <si>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</si>
  <si>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</si>
  <si>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</si>
  <si>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</si>
  <si>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</si>
  <si>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</si>
  <si>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</si>
  <si>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</si>
  <si>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</si>
  <si>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</si>
  <si>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</si>
  <si>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</si>
  <si>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</si>
  <si>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</si>
  <si>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</si>
  <si>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</si>
  <si>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</si>
  <si>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</si>
  <si>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</si>
  <si>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</si>
  <si>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</si>
  <si>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</si>
  <si>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</si>
  <si>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</si>
  <si>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</si>
  <si>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</si>
  <si>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</si>
  <si>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</si>
  <si>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</si>
  <si>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</si>
  <si>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</si>
  <si>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</si>
  <si>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</si>
  <si>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</si>
  <si>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</si>
  <si>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</si>
  <si>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</si>
  <si>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</si>
  <si>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</si>
  <si>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</si>
  <si>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</si>
  <si>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</si>
  <si>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</si>
  <si>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</si>
  <si>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</si>
  <si>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</si>
  <si>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</si>
  <si>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</si>
  <si>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</si>
  <si>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</si>
  <si>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</si>
  <si>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</si>
  <si>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</si>
  <si>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</si>
  <si>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</si>
  <si>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</si>
  <si>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</si>
  <si>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</si>
  <si>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</si>
  <si>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</si>
  <si>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</si>
  <si>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</si>
  <si>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</si>
  <si>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</si>
  <si>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</si>
  <si>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</si>
  <si>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</si>
  <si>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</si>
  <si>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</si>
  <si>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</si>
  <si>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</si>
  <si>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</si>
  <si>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</si>
  <si>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</si>
  <si>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</si>
  <si>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</si>
  <si>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</si>
  <si>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</si>
  <si>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</si>
  <si>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</si>
  <si>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</si>
  <si>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</si>
  <si>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</si>
  <si>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</si>
  <si>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</si>
  <si>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</si>
  <si>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</si>
  <si>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</si>
  <si>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</si>
  <si>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</si>
  <si>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</si>
  <si>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</si>
  <si>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</si>
  <si>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</si>
  <si>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</si>
  <si>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</si>
  <si>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</si>
  <si>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</si>
  <si>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</si>
  <si>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</si>
  <si>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</si>
  <si>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</si>
  <si>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</si>
  <si>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</si>
  <si>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</si>
  <si>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</si>
  <si>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</si>
  <si>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</si>
  <si>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</si>
  <si>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</si>
  <si>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</si>
  <si>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</si>
  <si>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</si>
  <si>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</si>
  <si>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</si>
  <si>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</si>
  <si>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</si>
  <si>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</si>
  <si>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</si>
  <si>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</si>
  <si>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</si>
  <si>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</si>
  <si>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</si>
  <si>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</si>
  <si>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</si>
  <si>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</si>
  <si>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</si>
  <si>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</si>
  <si>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</si>
  <si>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</si>
  <si>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</si>
  <si>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</si>
  <si>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</si>
  <si>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</si>
  <si>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</si>
  <si>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</si>
  <si>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</si>
  <si>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</si>
  <si>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</si>
  <si>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</si>
  <si>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</si>
  <si>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</si>
  <si>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</si>
  <si>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</si>
  <si>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</si>
  <si>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</si>
  <si>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</si>
  <si>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</si>
  <si>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</si>
  <si>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</si>
  <si>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</si>
  <si>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</si>
  <si>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</si>
  <si>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</si>
  <si>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</si>
  <si>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</si>
  <si>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</si>
  <si>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</si>
  <si>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</si>
  <si>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</si>
  <si>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</si>
  <si>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</si>
  <si>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</si>
  <si>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</si>
  <si>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</si>
  <si>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</si>
  <si>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</si>
  <si>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</si>
  <si>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</si>
  <si>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</si>
  <si>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</si>
  <si>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</si>
  <si>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</si>
  <si>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</si>
  <si>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</si>
  <si>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</si>
  <si>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</si>
  <si>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</si>
  <si>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</si>
  <si>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</si>
  <si>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</si>
  <si>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</si>
  <si>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</si>
  <si>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</si>
  <si>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</si>
  <si>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</si>
  <si>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</si>
  <si>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</si>
  <si>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</si>
  <si>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</si>
  <si>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</si>
  <si>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</si>
  <si>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</si>
  <si>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</si>
  <si>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</si>
  <si>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</si>
  <si>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</si>
  <si>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</si>
  <si>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</si>
  <si>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</si>
  <si>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</si>
  <si>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</si>
  <si>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</si>
  <si>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</si>
  <si>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</si>
  <si>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</si>
  <si>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</si>
  <si>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</si>
  <si>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</si>
  <si>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</si>
  <si>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</si>
  <si>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</si>
  <si>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</si>
  <si>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</si>
  <si>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</si>
  <si>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</si>
  <si>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</si>
  <si>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</si>
  <si>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</si>
  <si>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</si>
  <si>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</si>
  <si>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</si>
  <si>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</si>
  <si>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</si>
  <si>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</si>
  <si>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</si>
  <si>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</si>
  <si>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</si>
  <si>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</si>
  <si>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</si>
  <si>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</si>
  <si>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</si>
  <si>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</si>
  <si>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</si>
  <si>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</si>
  <si>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</si>
  <si>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</si>
  <si>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</si>
  <si>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</si>
  <si>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</si>
  <si>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</si>
  <si>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</si>
  <si>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</si>
  <si>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</si>
  <si>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</si>
  <si>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</si>
  <si>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</si>
  <si>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</si>
  <si>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</si>
  <si>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</si>
  <si>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</si>
  <si>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</si>
  <si>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</si>
  <si>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</si>
  <si>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</si>
  <si>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</si>
  <si>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</si>
  <si>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</si>
  <si>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</si>
  <si>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</si>
  <si>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</si>
  <si>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</si>
  <si>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</si>
  <si>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</si>
  <si>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</si>
  <si>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</si>
  <si>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</si>
  <si>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</si>
  <si>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</si>
  <si>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</si>
  <si>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</si>
  <si>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</si>
  <si>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</si>
  <si>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</si>
  <si>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</si>
  <si>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</si>
  <si>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</si>
  <si>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</si>
  <si>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</si>
  <si>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</si>
  <si>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</si>
  <si>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</si>
  <si>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</si>
  <si>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</si>
  <si>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</si>
  <si>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</si>
  <si>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</si>
  <si>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</si>
  <si>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</si>
  <si>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</si>
  <si>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</si>
  <si>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</si>
  <si>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</si>
  <si>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</si>
  <si>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</si>
  <si>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</si>
  <si>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</si>
  <si>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</si>
  <si>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</si>
  <si>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</si>
  <si>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</si>
  <si>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</si>
  <si>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</si>
  <si>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</si>
  <si>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</si>
  <si>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</si>
  <si>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</si>
  <si>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</si>
  <si>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</si>
  <si>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</si>
  <si>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</si>
  <si>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</si>
  <si>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</si>
  <si>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</si>
  <si>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</si>
  <si>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</si>
  <si>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</si>
  <si>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</si>
  <si>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</si>
  <si>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</si>
  <si>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</si>
  <si>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</si>
  <si>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</si>
  <si>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</si>
  <si>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</si>
  <si>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</si>
  <si>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</si>
  <si>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</si>
  <si>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</si>
  <si>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</si>
  <si>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</si>
  <si>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</si>
  <si>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</si>
  <si>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</si>
  <si>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</si>
  <si>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</si>
  <si>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</si>
  <si>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</si>
  <si>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</si>
  <si>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</si>
  <si>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</si>
  <si>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</si>
  <si>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</si>
  <si>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</si>
  <si>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</si>
  <si>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</si>
  <si>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</si>
  <si>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</si>
  <si>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</si>
  <si>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</si>
  <si>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</si>
  <si>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</si>
  <si>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</si>
  <si>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</si>
  <si>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</si>
  <si>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</si>
  <si>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</si>
  <si>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</si>
  <si>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</si>
  <si>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</si>
  <si>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</si>
  <si>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</si>
  <si>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</si>
  <si>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</si>
  <si>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</si>
  <si>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</si>
  <si>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</si>
  <si>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</si>
  <si>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</si>
  <si>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</si>
  <si>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</si>
  <si>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</si>
  <si>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</si>
  <si>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</si>
  <si>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</si>
  <si>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</si>
  <si>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</si>
  <si>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</si>
  <si>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</si>
  <si>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</si>
  <si>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</si>
  <si>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</si>
  <si>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</si>
  <si>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</si>
  <si>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</si>
  <si>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</si>
  <si>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</si>
  <si>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</si>
  <si>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</si>
  <si>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</si>
  <si>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</si>
  <si>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</si>
  <si>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</si>
  <si>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</si>
  <si>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</si>
  <si>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</si>
  <si>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</si>
  <si>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</si>
  <si>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</si>
  <si>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</si>
  <si>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</si>
  <si>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</si>
  <si>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</si>
  <si>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</si>
  <si>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</si>
  <si>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</si>
  <si>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</si>
  <si>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</si>
  <si>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</si>
  <si>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</si>
  <si>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</si>
  <si>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</si>
  <si>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</si>
  <si>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</si>
  <si>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</si>
  <si>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</si>
  <si>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</si>
  <si>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</si>
  <si>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</si>
  <si>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</si>
  <si>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</si>
  <si>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</si>
  <si>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</si>
  <si>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</si>
  <si>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</si>
  <si>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</si>
  <si>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</si>
  <si>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</si>
  <si>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</si>
  <si>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</si>
  <si>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</si>
  <si>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</si>
  <si>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</si>
  <si>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</si>
  <si>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</si>
  <si>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</si>
  <si>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</si>
  <si>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</si>
  <si>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</si>
  <si>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</si>
  <si>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</si>
  <si>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</si>
  <si>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</si>
  <si>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</si>
  <si>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</si>
  <si>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</si>
  <si>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</si>
  <si>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</si>
  <si>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</si>
  <si>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</si>
  <si>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</si>
  <si>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</si>
  <si>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</si>
  <si>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</si>
  <si>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</si>
  <si>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</si>
  <si>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</si>
  <si>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</si>
  <si>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</si>
  <si>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</si>
  <si>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</si>
  <si>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</si>
  <si>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</si>
  <si>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</si>
  <si>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</si>
  <si>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</si>
  <si>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</si>
  <si>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</si>
  <si>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</si>
  <si>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</si>
  <si>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</si>
  <si>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</si>
  <si>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</si>
  <si>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</si>
  <si>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</si>
  <si>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</si>
  <si>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</si>
  <si>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</si>
  <si>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</si>
  <si>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</si>
  <si>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</si>
  <si>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</si>
  <si>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</si>
  <si>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</si>
  <si>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</si>
  <si>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</si>
  <si>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</si>
  <si>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</si>
  <si>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</si>
  <si>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</si>
  <si>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</si>
  <si>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</si>
  <si>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</si>
  <si>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</si>
  <si>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</si>
  <si>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</si>
  <si>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</si>
  <si>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</si>
  <si>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</si>
  <si>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</si>
  <si>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</si>
  <si>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</si>
  <si>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</si>
  <si>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</si>
  <si>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</si>
  <si>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</si>
  <si>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</si>
  <si>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</si>
  <si>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</si>
  <si>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</si>
  <si>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</si>
  <si>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</si>
  <si>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</si>
  <si>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</si>
  <si>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</si>
  <si>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</si>
  <si>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</si>
  <si>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</si>
  <si>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</si>
  <si>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</si>
  <si>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</si>
  <si>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</si>
  <si>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</si>
  <si>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</si>
  <si>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</si>
  <si>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</si>
  <si>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</si>
  <si>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</si>
  <si>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</si>
  <si>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</si>
  <si>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</si>
  <si>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</si>
  <si>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</si>
  <si>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</si>
  <si>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</si>
  <si>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</si>
  <si>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</si>
  <si>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</si>
  <si>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</si>
  <si>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</si>
  <si>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</si>
  <si>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</si>
  <si>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</si>
  <si>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</si>
  <si>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</si>
  <si>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</si>
  <si>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</si>
  <si>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</si>
  <si>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</si>
  <si>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</si>
  <si>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</si>
  <si>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</si>
  <si>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</si>
  <si>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</si>
  <si>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</si>
  <si>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</si>
  <si>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</si>
  <si>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</si>
  <si>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</si>
  <si>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</si>
  <si>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</si>
  <si>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</si>
  <si>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</si>
  <si>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</si>
  <si>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</si>
  <si>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</si>
  <si>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</si>
  <si>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</si>
  <si>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</si>
  <si>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</si>
  <si>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</si>
  <si>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</si>
  <si>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</si>
  <si>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</si>
  <si>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</si>
  <si>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</si>
  <si>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</si>
  <si>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</si>
  <si>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</si>
  <si>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</si>
  <si>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</si>
  <si>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</si>
  <si>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</si>
  <si>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</si>
  <si>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</si>
  <si>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</si>
  <si>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</si>
  <si>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</si>
  <si>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</si>
  <si>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</si>
  <si>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</si>
  <si>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</si>
  <si>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</si>
  <si>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</si>
  <si>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</si>
  <si>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</si>
  <si>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</si>
  <si>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</si>
  <si>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</si>
  <si>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</si>
  <si>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</si>
  <si>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</si>
  <si>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</si>
  <si>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</si>
  <si>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</si>
  <si>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</si>
  <si>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</si>
  <si>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</si>
  <si>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</si>
  <si>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</si>
  <si>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</si>
  <si>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</si>
  <si>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</si>
  <si>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</si>
  <si>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</si>
  <si>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</si>
  <si>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</si>
  <si>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</si>
  <si>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</si>
  <si>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</si>
  <si>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</si>
  <si>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</si>
  <si>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</si>
  <si>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</si>
  <si>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</si>
  <si>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</si>
  <si>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</si>
  <si>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</si>
  <si>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</si>
  <si>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</si>
  <si>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</si>
  <si>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</si>
  <si>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</si>
  <si>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</si>
  <si>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</si>
  <si>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</si>
  <si>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</si>
  <si>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</si>
  <si>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</si>
  <si>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</si>
  <si>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</si>
  <si>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</si>
  <si>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</si>
  <si>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</si>
  <si>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</si>
  <si>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</si>
  <si>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</si>
  <si>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</si>
  <si>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</si>
  <si>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</si>
  <si>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</si>
  <si>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</si>
  <si>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</si>
  <si>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</si>
  <si>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</si>
  <si>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</si>
  <si>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</si>
  <si>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</si>
  <si>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</si>
  <si>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</si>
  <si>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</si>
  <si>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</si>
  <si>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</si>
  <si>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</si>
  <si>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</si>
  <si>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</si>
  <si>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</si>
  <si>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</si>
  <si>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</si>
  <si>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</si>
  <si>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</si>
  <si>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</si>
  <si>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</si>
  <si>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</si>
  <si>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</si>
  <si>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</si>
  <si>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</si>
  <si>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</si>
  <si>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</si>
  <si>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</si>
  <si>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</si>
  <si>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</si>
  <si>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</si>
  <si>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</si>
  <si>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</si>
  <si>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</si>
  <si>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</si>
  <si>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</si>
  <si>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</si>
  <si>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</si>
  <si>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</si>
  <si>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</si>
  <si>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</si>
  <si>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</si>
  <si>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</si>
  <si>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</si>
  <si>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</si>
  <si>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</si>
  <si>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</si>
  <si>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</si>
  <si>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</si>
  <si>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</si>
  <si>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</si>
  <si>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</si>
  <si>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</si>
  <si>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</si>
  <si>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</si>
  <si>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</si>
  <si>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</si>
  <si>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</si>
  <si>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</si>
  <si>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</si>
  <si>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</si>
  <si>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</si>
  <si>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</si>
  <si>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</si>
  <si>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</si>
  <si>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</si>
  <si>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</si>
  <si>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</si>
  <si>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</si>
  <si>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</si>
  <si>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</si>
  <si>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</si>
  <si>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</si>
  <si>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</si>
  <si>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</si>
  <si>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</si>
  <si>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</si>
  <si>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</si>
  <si>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</si>
  <si>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</si>
  <si>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</si>
  <si>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</si>
  <si>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</si>
  <si>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</si>
  <si>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</si>
  <si>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</si>
  <si>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</si>
  <si>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</si>
  <si>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</si>
  <si>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</si>
  <si>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</si>
  <si>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</si>
  <si>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</si>
  <si>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</si>
  <si>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</si>
  <si>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</si>
  <si>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</si>
  <si>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</si>
  <si>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</si>
  <si>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</si>
  <si>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</si>
  <si>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</si>
  <si>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</si>
  <si>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</si>
  <si>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</si>
  <si>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</si>
  <si>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</si>
  <si>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</si>
  <si>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</si>
  <si>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</si>
  <si>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</si>
  <si>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</si>
  <si>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</si>
  <si>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</si>
  <si>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</si>
  <si>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</si>
  <si>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</si>
  <si>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</si>
  <si>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</si>
  <si>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</si>
  <si>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</si>
  <si>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</si>
  <si>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</si>
  <si>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</si>
  <si>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</si>
  <si>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</si>
  <si>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</si>
  <si>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</si>
  <si>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</si>
  <si>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</si>
  <si>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</si>
  <si>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</si>
  <si>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</si>
  <si>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</si>
  <si>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</si>
  <si>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</si>
  <si>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</si>
  <si>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</si>
  <si>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</si>
  <si>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</si>
  <si>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</si>
  <si>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</si>
  <si>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</si>
  <si>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</si>
  <si>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</si>
  <si>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</si>
  <si>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</si>
  <si>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</si>
  <si>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</si>
  <si>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</si>
  <si>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</si>
  <si>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</si>
  <si>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</si>
  <si>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</si>
  <si>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</si>
  <si>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</si>
  <si>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</si>
  <si>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</si>
  <si>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</si>
  <si>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</si>
  <si>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</si>
  <si>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</si>
  <si>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</si>
  <si>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</si>
  <si>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</si>
  <si>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</si>
  <si>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</si>
  <si>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</si>
  <si>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</si>
  <si>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</si>
  <si>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</si>
  <si>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</si>
  <si>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</si>
  <si>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</si>
  <si>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</si>
  <si>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</si>
  <si>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</si>
  <si>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</si>
  <si>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</si>
  <si>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</si>
  <si>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</si>
  <si>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</si>
  <si>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</si>
  <si>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</si>
  <si>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</si>
  <si>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</si>
  <si>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</si>
  <si>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</si>
  <si>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</si>
  <si>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</si>
  <si>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</si>
  <si>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</si>
  <si>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</si>
  <si>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</si>
  <si>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</si>
  <si>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</si>
  <si>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</si>
  <si>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</si>
  <si>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</si>
  <si>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</si>
  <si>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</si>
  <si>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</si>
  <si>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</si>
  <si>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</si>
  <si>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</si>
  <si>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</si>
  <si>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</si>
  <si>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</si>
  <si>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</si>
  <si>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</si>
  <si>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</si>
  <si>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</si>
  <si>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</si>
  <si>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</si>
  <si>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</si>
  <si>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</si>
  <si>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</si>
  <si>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</si>
  <si>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</si>
  <si>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</si>
  <si>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</si>
  <si>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</si>
  <si>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</si>
  <si>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</si>
  <si>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</si>
  <si>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</si>
  <si>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</si>
  <si>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</si>
  <si>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</si>
  <si>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</si>
  <si>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</si>
  <si>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</si>
  <si>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</si>
  <si>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</si>
  <si>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</si>
  <si>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</si>
  <si>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</si>
  <si>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</si>
  <si>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</si>
  <si>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</si>
  <si>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</si>
  <si>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</si>
  <si>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</si>
  <si>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</si>
  <si>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</si>
  <si>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</si>
  <si>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</si>
  <si>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</si>
  <si>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</si>
  <si>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</si>
  <si>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</si>
  <si>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</si>
  <si>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</si>
  <si>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</si>
  <si>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</si>
  <si>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</si>
  <si>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</si>
  <si>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</si>
  <si>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</si>
  <si>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</si>
  <si>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</si>
  <si>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</si>
  <si>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</si>
  <si>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</si>
  <si>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</si>
  <si>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</si>
  <si>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</si>
  <si>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</si>
  <si>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</si>
  <si>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</si>
  <si>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</si>
  <si>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</si>
  <si>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</si>
  <si>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</si>
  <si>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</si>
  <si>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</si>
  <si>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</si>
  <si>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</si>
  <si>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</si>
  <si>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</si>
  <si>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</si>
  <si>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</si>
  <si>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</si>
  <si>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</si>
  <si>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</si>
  <si>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</si>
  <si>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</si>
  <si>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</si>
  <si>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</si>
  <si>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</si>
  <si>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</si>
  <si>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</si>
  <si>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</si>
  <si>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</si>
  <si>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</si>
  <si>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</si>
  <si>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</si>
  <si>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</si>
  <si>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</si>
  <si>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</si>
  <si>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</si>
  <si>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</si>
  <si>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</si>
  <si>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</si>
  <si>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</si>
  <si>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</si>
  <si>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</si>
  <si>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</si>
  <si>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</si>
  <si>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</si>
  <si>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</si>
  <si>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</si>
  <si>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</si>
  <si>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</si>
  <si>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</si>
  <si>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</si>
  <si>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</si>
  <si>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</si>
  <si>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</si>
  <si>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</si>
  <si>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</si>
  <si>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</si>
  <si>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</si>
  <si>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</si>
  <si>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</si>
  <si>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</si>
  <si>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</si>
  <si>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</si>
  <si>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</si>
  <si>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</si>
  <si>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</si>
  <si>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</si>
  <si>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</si>
  <si>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</si>
  <si>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</si>
  <si>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</si>
  <si>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</si>
  <si>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</si>
  <si>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</si>
  <si>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</si>
  <si>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</si>
  <si>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</si>
  <si>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</si>
  <si>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</si>
  <si>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</si>
  <si>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</si>
  <si>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</si>
  <si>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</si>
  <si>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</si>
  <si>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</si>
  <si>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</si>
  <si>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</si>
  <si>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</si>
  <si>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</si>
  <si>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</si>
  <si>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</si>
  <si>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</si>
  <si>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</si>
  <si>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</si>
  <si>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</si>
  <si>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</si>
  <si>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</si>
  <si>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</si>
  <si>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</si>
  <si>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</si>
  <si>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</si>
  <si>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</si>
  <si>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</si>
  <si>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</si>
  <si>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</si>
  <si>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</si>
  <si>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</si>
  <si>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</si>
  <si>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</si>
  <si>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</si>
  <si>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</si>
  <si>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</si>
  <si>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</si>
  <si>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</si>
  <si>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</si>
  <si>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</si>
  <si>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</si>
  <si>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</si>
  <si>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</si>
  <si>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</si>
  <si>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</si>
  <si>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</si>
  <si>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</si>
  <si>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</si>
  <si>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</si>
  <si>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</si>
  <si>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</si>
  <si>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</si>
  <si>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</si>
  <si>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</si>
  <si>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</si>
  <si>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</si>
  <si>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</si>
  <si>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</si>
  <si>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</si>
  <si>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</si>
  <si>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</si>
  <si>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</si>
  <si>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</si>
  <si>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</si>
  <si>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</si>
  <si>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</si>
  <si>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</si>
  <si>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</si>
  <si>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</si>
  <si>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</si>
  <si>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</si>
  <si>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</si>
  <si>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</si>
  <si>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</si>
  <si>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</si>
  <si>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</si>
  <si>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</si>
  <si>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</si>
  <si>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</si>
  <si>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</si>
  <si>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</si>
  <si>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</si>
  <si>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</si>
  <si>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</si>
  <si>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</si>
  <si>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</si>
  <si>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</si>
  <si>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</si>
  <si>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</si>
  <si>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</si>
  <si>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</si>
  <si>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</si>
  <si>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</si>
  <si>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</si>
  <si>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</si>
  <si>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</si>
  <si>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</si>
  <si>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</si>
  <si>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</si>
  <si>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</si>
  <si>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</si>
  <si>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</si>
  <si>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</si>
  <si>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</si>
  <si>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</si>
  <si>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</si>
  <si>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</si>
  <si>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</si>
  <si>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</si>
  <si>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</si>
  <si>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</si>
  <si>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</si>
  <si>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</si>
  <si>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</si>
  <si>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</si>
  <si>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</si>
  <si>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</si>
  <si>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</si>
  <si>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</si>
  <si>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</si>
  <si>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</si>
  <si>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</si>
  <si>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</si>
  <si>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</si>
  <si>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</si>
  <si>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</si>
  <si>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</si>
  <si>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</si>
  <si>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</si>
  <si>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</si>
  <si>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</si>
  <si>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</si>
  <si>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</si>
  <si>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</si>
  <si>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</si>
  <si>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</si>
  <si>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</si>
  <si>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</si>
  <si>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</si>
  <si>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</si>
  <si>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</si>
  <si>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</si>
  <si>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</si>
  <si>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</si>
  <si>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</si>
  <si>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</si>
  <si>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</si>
  <si>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</si>
  <si>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</si>
  <si>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</si>
  <si>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</si>
  <si>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</si>
  <si>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</si>
  <si>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</si>
  <si>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</si>
  <si>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</si>
  <si>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</si>
  <si>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</si>
  <si>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</si>
  <si>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</si>
  <si>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</si>
  <si>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</si>
  <si>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</si>
  <si>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</si>
  <si>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</si>
  <si>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</si>
  <si>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</si>
  <si>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</si>
  <si>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</si>
  <si>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</si>
  <si>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</si>
  <si>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</si>
  <si>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</si>
  <si>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</si>
  <si>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</si>
  <si>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</si>
  <si>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</si>
  <si>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</si>
  <si>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</si>
  <si>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</si>
  <si>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</si>
  <si>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</si>
  <si>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</si>
  <si>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</si>
  <si>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</si>
  <si>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</si>
  <si>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</si>
  <si>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</si>
  <si>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</si>
  <si>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</si>
  <si>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</si>
  <si>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</si>
  <si>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</si>
  <si>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</si>
  <si>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</si>
  <si>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</si>
  <si>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</si>
  <si>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</si>
  <si>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</si>
  <si>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</si>
  <si>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</si>
  <si>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</si>
  <si>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</si>
  <si>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</si>
  <si>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</si>
  <si>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</si>
  <si>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</si>
  <si>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</si>
  <si>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</si>
  <si>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</si>
  <si>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</si>
  <si>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</si>
  <si>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</si>
  <si>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</si>
  <si>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</si>
  <si>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</si>
  <si>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</si>
  <si>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</si>
  <si>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</si>
  <si>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</si>
  <si>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</si>
  <si>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</si>
  <si>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</si>
  <si>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</si>
  <si>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</si>
  <si>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</si>
  <si>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</si>
  <si>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</si>
  <si>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</si>
  <si>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</si>
  <si>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</si>
  <si>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</si>
  <si>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</si>
  <si>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</si>
  <si>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</si>
  <si>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</si>
  <si>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</si>
  <si>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</si>
  <si>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</si>
  <si>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</si>
  <si>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</si>
  <si>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</si>
  <si>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</si>
  <si>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</si>
  <si>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</si>
  <si>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</si>
  <si>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</si>
  <si>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</si>
  <si>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</si>
  <si>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</si>
  <si>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</si>
  <si>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</si>
  <si>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</si>
  <si>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</si>
  <si>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</si>
  <si>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</si>
  <si>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</si>
  <si>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</si>
  <si>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</si>
  <si>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</si>
  <si>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</si>
  <si>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</si>
  <si>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</si>
  <si>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</si>
  <si>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</si>
  <si>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</si>
  <si>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</si>
  <si>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</si>
  <si>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</si>
  <si>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</si>
  <si>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</si>
  <si>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</si>
  <si>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</si>
  <si>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</si>
  <si>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</si>
  <si>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</si>
  <si>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</si>
  <si>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</si>
  <si>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</si>
  <si>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</si>
  <si>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</si>
  <si>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</si>
  <si>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</si>
  <si>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</si>
  <si>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</si>
  <si>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</si>
  <si>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</si>
  <si>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</si>
  <si>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</si>
  <si>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</si>
  <si>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</si>
  <si>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</si>
  <si>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</si>
  <si>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</si>
  <si>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</si>
  <si>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</si>
  <si>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</si>
  <si>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</si>
  <si>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</si>
  <si>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</si>
  <si>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</si>
  <si>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</si>
  <si>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</si>
  <si>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</si>
  <si>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</si>
  <si>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</si>
  <si>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</si>
  <si>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</si>
  <si>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</si>
  <si>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</si>
  <si>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</si>
  <si>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</si>
  <si>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</si>
  <si>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</si>
  <si>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</si>
  <si>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</si>
  <si>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</si>
  <si>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</si>
  <si>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</si>
  <si>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</si>
  <si>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</si>
  <si>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</si>
  <si>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</si>
  <si>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</si>
  <si>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</si>
  <si>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</si>
  <si>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</si>
  <si>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</si>
  <si>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</si>
  <si>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</si>
  <si>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</si>
  <si>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</si>
  <si>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</si>
  <si>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</si>
  <si>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</si>
  <si>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</si>
  <si>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</si>
  <si>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</si>
  <si>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</si>
  <si>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</si>
  <si>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</si>
  <si>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</si>
  <si>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</si>
  <si>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</si>
  <si>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</si>
  <si>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</si>
  <si>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</si>
  <si>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</si>
  <si>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</si>
  <si>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</si>
  <si>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</si>
  <si>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</si>
  <si>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</si>
  <si>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</si>
  <si>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</si>
  <si>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</si>
  <si>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</si>
  <si>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</si>
  <si>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</si>
  <si>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</si>
  <si>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</si>
  <si>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</si>
  <si>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</si>
  <si>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</si>
  <si>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</si>
  <si>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</si>
  <si>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</si>
  <si>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</si>
  <si>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</si>
  <si>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</si>
  <si>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</si>
  <si>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</si>
  <si>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</si>
  <si>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</si>
  <si>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</si>
  <si>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</si>
  <si>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</si>
  <si>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</si>
  <si>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</si>
  <si>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</si>
  <si>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</si>
  <si>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</si>
  <si>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</si>
  <si>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</si>
  <si>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</si>
  <si>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</si>
  <si>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</si>
  <si>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</si>
  <si>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</si>
  <si>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</si>
  <si>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</si>
  <si>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</si>
  <si>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</si>
  <si>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</si>
  <si>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</si>
  <si>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</si>
  <si>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</si>
  <si>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</si>
  <si>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</si>
  <si>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</si>
  <si>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</si>
  <si>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</si>
  <si>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</si>
  <si>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</si>
  <si>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</si>
  <si>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</si>
  <si>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</si>
  <si>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</si>
  <si>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</si>
  <si>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</si>
  <si>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</si>
  <si>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</si>
  <si>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</si>
  <si>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</si>
  <si>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</si>
  <si>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</si>
  <si>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</si>
  <si>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</si>
  <si>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</si>
  <si>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</si>
  <si>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</si>
  <si>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</si>
  <si>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</si>
  <si>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</si>
  <si>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</si>
  <si>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</si>
  <si>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</si>
  <si>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</si>
  <si>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</si>
  <si>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</si>
  <si>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</si>
  <si>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</si>
  <si>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</si>
  <si>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</si>
  <si>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</si>
  <si>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</si>
  <si>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</si>
  <si>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</si>
  <si>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</si>
  <si>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</si>
  <si>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</si>
  <si>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</si>
  <si>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</si>
  <si>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</si>
  <si>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</si>
  <si>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</si>
  <si>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</si>
  <si>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</si>
  <si>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</si>
  <si>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</si>
  <si>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</si>
  <si>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</si>
  <si>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</si>
  <si>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</si>
  <si>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</si>
  <si>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</si>
  <si>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</si>
  <si>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</si>
  <si>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</si>
  <si>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</si>
  <si>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</si>
  <si>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</si>
  <si>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</si>
  <si>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</si>
  <si>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</si>
  <si>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</si>
  <si>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</si>
  <si>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</si>
  <si>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</si>
  <si>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</si>
  <si>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</si>
  <si>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</si>
  <si>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</si>
  <si>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</si>
  <si>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</si>
  <si>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</si>
  <si>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</si>
  <si>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</si>
  <si>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</si>
  <si>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</si>
  <si>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</si>
  <si>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</si>
  <si>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</si>
  <si>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</si>
  <si>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</si>
  <si>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</si>
  <si>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</si>
  <si>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</si>
  <si>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</si>
  <si>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</si>
  <si>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</si>
  <si>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</si>
  <si>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</si>
  <si>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</si>
  <si>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</si>
  <si>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</si>
  <si>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</si>
  <si>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</si>
  <si>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</si>
  <si>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</si>
  <si>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</si>
  <si>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</si>
  <si>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</si>
  <si>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</si>
  <si>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</si>
  <si>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</si>
  <si>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</si>
  <si>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</si>
  <si>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</si>
  <si>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</si>
  <si>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</si>
  <si>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</si>
  <si>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</si>
  <si>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</si>
  <si>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</si>
  <si>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</si>
  <si>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</si>
  <si>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</si>
  <si>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</si>
  <si>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</si>
  <si>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</si>
  <si>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</si>
  <si>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</si>
  <si>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</si>
  <si>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</si>
  <si>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</si>
  <si>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</si>
  <si>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</si>
  <si>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</si>
  <si>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</si>
  <si>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</si>
  <si>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</si>
  <si>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</si>
  <si>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</si>
  <si>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</si>
  <si>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</si>
  <si>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</si>
  <si>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</si>
  <si>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</si>
  <si>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</si>
  <si>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</si>
  <si>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</si>
  <si>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</si>
  <si>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</si>
  <si>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</si>
  <si>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</si>
  <si>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</si>
  <si>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</si>
  <si>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</si>
  <si>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</si>
  <si>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</si>
  <si>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</si>
  <si>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</si>
  <si>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</si>
  <si>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</si>
  <si>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</si>
  <si>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</si>
  <si>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</si>
  <si>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</si>
  <si>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</si>
  <si>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</si>
  <si>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</si>
  <si>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</si>
  <si>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</si>
  <si>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</si>
  <si>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</si>
  <si>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</si>
  <si>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</si>
  <si>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</si>
  <si>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</si>
  <si>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</si>
  <si>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</si>
  <si>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</si>
  <si>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</si>
  <si>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</si>
  <si>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</si>
  <si>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</si>
  <si>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</si>
  <si>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</si>
  <si>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</si>
  <si>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</si>
  <si>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</si>
  <si>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</si>
  <si>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</si>
  <si>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</si>
  <si>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</si>
  <si>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</si>
  <si>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</si>
  <si>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</si>
  <si>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</si>
  <si>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</si>
  <si>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</si>
  <si>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</si>
  <si>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</si>
  <si>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</si>
  <si>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</si>
  <si>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</si>
  <si>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</si>
  <si>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</si>
  <si>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</si>
  <si>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</si>
  <si>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</si>
  <si>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</si>
  <si>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</si>
  <si>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</si>
  <si>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</si>
  <si>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</si>
  <si>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</si>
  <si>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</si>
  <si>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</si>
  <si>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</si>
  <si>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</si>
  <si>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</si>
  <si>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</si>
  <si>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</si>
  <si>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</si>
  <si>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</si>
  <si>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</si>
  <si>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</si>
  <si>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</si>
  <si>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</si>
  <si>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</si>
  <si>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</si>
  <si>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</si>
  <si>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</si>
  <si>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</si>
  <si>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</si>
  <si>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</si>
  <si>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</si>
  <si>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</si>
  <si>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</si>
  <si>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</si>
  <si>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</si>
  <si>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</si>
  <si>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</si>
  <si>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</si>
  <si>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</si>
  <si>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</si>
  <si>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</si>
  <si>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</si>
  <si>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</si>
  <si>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</si>
  <si>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</si>
  <si>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</si>
  <si>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</si>
  <si>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</si>
  <si>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</si>
  <si>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</si>
  <si>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</si>
  <si>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</si>
  <si>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</si>
  <si>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</si>
  <si>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</si>
  <si>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</si>
  <si>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</si>
  <si>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</si>
  <si>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</si>
  <si>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</si>
  <si>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</si>
  <si>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</si>
  <si>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</si>
  <si>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</si>
  <si>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</si>
  <si>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</si>
  <si>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</si>
  <si>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</si>
  <si>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</si>
  <si>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</si>
  <si>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</si>
  <si>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</si>
  <si>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</si>
  <si>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</si>
  <si>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</si>
  <si>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</si>
  <si>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</si>
  <si>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</si>
  <si>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</si>
  <si>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</si>
  <si>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</si>
  <si>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</si>
  <si>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</si>
  <si>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</si>
  <si>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</si>
  <si>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</si>
  <si>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</si>
  <si>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</si>
  <si>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</si>
  <si>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</si>
  <si>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</si>
  <si>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</si>
  <si>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</si>
  <si>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</si>
  <si>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</si>
  <si>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</si>
  <si>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</si>
  <si>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</si>
  <si>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</si>
  <si>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</si>
  <si>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</si>
  <si>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</si>
  <si>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</si>
  <si>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</si>
  <si>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</si>
  <si>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</si>
  <si>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</si>
  <si>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</si>
  <si>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</si>
  <si>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</si>
  <si>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</si>
  <si>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</si>
  <si>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</si>
  <si>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</si>
  <si>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</si>
  <si>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</si>
  <si>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</si>
  <si>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</si>
  <si>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</si>
  <si>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</si>
  <si>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</si>
  <si>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</si>
  <si>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</si>
  <si>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</si>
  <si>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</si>
  <si>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</si>
  <si>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</si>
  <si>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</si>
  <si>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</si>
  <si>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</si>
  <si>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</si>
  <si>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</si>
  <si>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</si>
  <si>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</si>
  <si>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</si>
  <si>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</si>
  <si>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</si>
  <si>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</si>
  <si>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</si>
  <si>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</si>
  <si>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</si>
  <si>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</si>
  <si>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</si>
  <si>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</si>
  <si>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</si>
  <si>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</si>
  <si>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</si>
  <si>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</si>
  <si>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</si>
  <si>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</si>
  <si>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</si>
  <si>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</si>
  <si>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</si>
  <si>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</si>
  <si>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</si>
  <si>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</si>
  <si>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</si>
  <si>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</si>
  <si>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</si>
  <si>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</si>
  <si>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</si>
  <si>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</si>
  <si>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</si>
  <si>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</si>
  <si>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</si>
  <si>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</si>
  <si>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</si>
  <si>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</si>
  <si>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</si>
  <si>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</si>
  <si>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</si>
  <si>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</si>
  <si>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</si>
  <si>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</si>
  <si>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</si>
  <si>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</si>
  <si>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</si>
  <si>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</si>
  <si>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</si>
  <si>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</si>
  <si>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</si>
  <si>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</si>
  <si>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</si>
  <si>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</si>
  <si>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</si>
  <si>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</si>
  <si>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</si>
  <si>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</si>
  <si>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</si>
  <si>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</si>
  <si>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</si>
  <si>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</si>
  <si>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</si>
  <si>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</si>
  <si>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</si>
  <si>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</si>
  <si>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</si>
  <si>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</si>
  <si>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</si>
  <si>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</si>
  <si>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</si>
  <si>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</si>
  <si>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</si>
  <si>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</si>
  <si>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</si>
  <si>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</si>
  <si>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</si>
  <si>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</si>
  <si>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</si>
  <si>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</si>
  <si>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</si>
  <si>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</si>
  <si>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</si>
  <si>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</si>
  <si>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</si>
  <si>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</si>
  <si>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</si>
  <si>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</si>
  <si>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</si>
  <si>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</si>
  <si>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</si>
  <si>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</si>
  <si>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</si>
  <si>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</si>
  <si>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</si>
  <si>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</si>
  <si>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</si>
  <si>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</si>
  <si>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</si>
  <si>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</si>
  <si>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</si>
  <si>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</si>
  <si>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</si>
  <si>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</si>
  <si>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</si>
  <si>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</si>
  <si>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</si>
  <si>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</si>
  <si>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</si>
  <si>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</si>
  <si>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</si>
  <si>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</si>
  <si>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</si>
  <si>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</si>
  <si>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</si>
  <si>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</si>
  <si>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</si>
  <si>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</si>
  <si>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</si>
  <si>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</si>
  <si>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</si>
  <si>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</si>
  <si>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</si>
  <si>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</si>
  <si>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</si>
  <si>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</si>
  <si>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</si>
  <si>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</si>
  <si>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</si>
  <si>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</si>
  <si>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</si>
  <si>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</si>
  <si>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</si>
  <si>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</si>
  <si>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</si>
  <si>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</si>
  <si>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</si>
  <si>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</si>
  <si>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</si>
  <si>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</si>
  <si>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</si>
  <si>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</si>
  <si>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</si>
  <si>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</si>
  <si>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</si>
  <si>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</si>
  <si>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</si>
  <si>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</si>
  <si>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</si>
  <si>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</si>
  <si>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</si>
  <si>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</si>
  <si>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</si>
  <si>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</si>
  <si>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</si>
  <si>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</si>
  <si>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</si>
  <si>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</si>
  <si>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</si>
  <si>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</si>
  <si>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</si>
  <si>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</si>
  <si>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</si>
  <si>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</si>
  <si>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</si>
  <si>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</si>
  <si>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</si>
  <si>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</si>
  <si>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</si>
  <si>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</si>
  <si>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</si>
  <si>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</si>
  <si>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</si>
  <si>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</si>
  <si>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</si>
  <si>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</si>
  <si>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</si>
  <si>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</si>
  <si>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</si>
  <si>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</si>
  <si>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</si>
  <si>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</si>
  <si>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</si>
  <si>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</si>
  <si>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</si>
  <si>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</si>
  <si>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</si>
  <si>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</si>
  <si>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</si>
  <si>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</si>
  <si>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</si>
  <si>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</si>
  <si>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</si>
  <si>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</si>
  <si>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</si>
  <si>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</si>
  <si>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</si>
  <si>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</si>
  <si>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</si>
  <si>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</si>
  <si>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</si>
  <si>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</si>
  <si>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</si>
  <si>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</si>
  <si>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</si>
  <si>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</si>
  <si>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</si>
  <si>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</si>
  <si>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</si>
  <si>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</si>
  <si>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</si>
  <si>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</si>
  <si>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</si>
  <si>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</si>
  <si>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</si>
  <si>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</si>
  <si>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</si>
  <si>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</si>
  <si>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</si>
  <si>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</si>
  <si>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</si>
  <si>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</si>
  <si>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</si>
  <si>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</si>
  <si>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</si>
  <si>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</si>
  <si>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</si>
  <si>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</si>
  <si>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</si>
  <si>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</si>
  <si>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</si>
  <si>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</si>
  <si>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</si>
  <si>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</si>
  <si>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</si>
  <si>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</si>
  <si>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</si>
  <si>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</si>
  <si>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</si>
  <si>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</si>
  <si>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</si>
  <si>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</si>
  <si>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</si>
  <si>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</si>
  <si>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</si>
  <si>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</si>
  <si>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</si>
  <si>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</si>
  <si>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</si>
  <si>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</si>
  <si>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</si>
  <si>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</si>
  <si>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</si>
  <si>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</si>
  <si>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</si>
  <si>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</si>
  <si>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</si>
  <si>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</si>
  <si>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</si>
  <si>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</si>
  <si>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</si>
  <si>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</si>
  <si>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</si>
  <si>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</si>
  <si>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</si>
  <si>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</si>
  <si>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</si>
  <si>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</si>
  <si>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</si>
  <si>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</si>
  <si>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</si>
  <si>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</si>
  <si>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</si>
  <si>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</si>
  <si>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</si>
  <si>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</si>
  <si>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</si>
  <si>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</si>
  <si>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</si>
  <si>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</si>
  <si>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</si>
  <si>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</si>
  <si>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</si>
  <si>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</si>
  <si>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</si>
  <si>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</si>
  <si>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</si>
  <si>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</si>
  <si>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</si>
  <si>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</si>
  <si>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</si>
  <si>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</si>
  <si>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</si>
  <si>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</si>
  <si>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</si>
  <si>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</si>
  <si>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</si>
  <si>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</si>
  <si>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</si>
  <si>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</si>
  <si>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</si>
  <si>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</si>
  <si>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</si>
  <si>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</si>
  <si>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</si>
  <si>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</si>
  <si>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</si>
  <si>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</si>
  <si>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</si>
  <si>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</si>
  <si>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</si>
  <si>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</si>
  <si>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</si>
  <si>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</si>
  <si>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</si>
  <si>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</si>
  <si>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</si>
  <si>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</si>
  <si>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</si>
  <si>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</si>
  <si>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</si>
  <si>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</si>
  <si>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</si>
  <si>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</si>
  <si>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</si>
  <si>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</si>
  <si>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</si>
  <si>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</si>
  <si>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</si>
  <si>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</si>
  <si>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</si>
  <si>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</si>
  <si>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</si>
  <si>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</si>
  <si>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</si>
  <si>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</si>
  <si>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</si>
  <si>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</si>
  <si>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</si>
  <si>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</si>
  <si>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</si>
  <si>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</si>
  <si>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</si>
  <si>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</si>
  <si>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</si>
  <si>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</si>
  <si>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</si>
  <si>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</si>
  <si>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</si>
  <si>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</si>
  <si>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</si>
  <si>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</si>
  <si>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</si>
  <si>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</si>
  <si>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</si>
  <si>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</si>
  <si>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</si>
  <si>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</si>
  <si>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</si>
  <si>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</si>
  <si>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</si>
  <si>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</si>
  <si>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</si>
  <si>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</si>
  <si>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</si>
  <si>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</si>
  <si>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</si>
  <si>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</si>
  <si>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</si>
  <si>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</si>
  <si>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</si>
  <si>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</si>
  <si>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</si>
  <si>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</si>
  <si>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</si>
  <si>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</si>
  <si>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</si>
  <si>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</si>
  <si>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</si>
  <si>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</si>
  <si>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</si>
  <si>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</si>
  <si>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</si>
  <si>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</si>
  <si>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</si>
  <si>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</si>
  <si>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</si>
  <si>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</si>
  <si>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</si>
  <si>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</si>
  <si>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</si>
  <si>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</si>
  <si>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</si>
  <si>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</si>
  <si>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</si>
  <si>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</si>
  <si>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</si>
  <si>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</si>
  <si>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</si>
  <si>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</si>
  <si>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</si>
  <si>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</si>
  <si>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</si>
  <si>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</si>
  <si>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</si>
  <si>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</si>
  <si>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</si>
  <si>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</si>
  <si>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</si>
  <si>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</si>
  <si>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</si>
  <si>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</si>
  <si>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</si>
  <si>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</si>
  <si>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</si>
  <si>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</si>
  <si>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</si>
  <si>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</si>
  <si>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</si>
  <si>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</si>
  <si>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</si>
  <si>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</si>
  <si>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</si>
  <si>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</si>
  <si>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</si>
  <si>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</si>
  <si>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</si>
  <si>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</si>
  <si>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</si>
  <si>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</si>
  <si>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</si>
  <si>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</si>
  <si>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</si>
  <si>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</si>
  <si>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</si>
  <si>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</si>
  <si>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</si>
  <si>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</si>
  <si>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</si>
  <si>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</si>
  <si>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</si>
  <si>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</si>
  <si>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</si>
  <si>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</si>
  <si>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</si>
  <si>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</si>
  <si>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</si>
  <si>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</si>
  <si>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</si>
  <si>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</si>
  <si>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</si>
  <si>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</si>
  <si>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</si>
  <si>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</si>
  <si>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</si>
  <si>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</si>
  <si>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</si>
  <si>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</si>
  <si>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</si>
  <si>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</si>
  <si>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</si>
  <si>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</si>
  <si>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</si>
  <si>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</si>
  <si>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</si>
  <si>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</si>
  <si>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</si>
  <si>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</si>
  <si>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</si>
  <si>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</si>
  <si>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</si>
  <si>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</si>
  <si>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</si>
  <si>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</si>
  <si>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</si>
  <si>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</si>
  <si>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</si>
  <si>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</si>
  <si>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</si>
  <si>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</si>
  <si>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</si>
  <si>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</si>
  <si>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</si>
  <si>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</si>
  <si>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</si>
  <si>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</si>
  <si>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</si>
  <si>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</si>
  <si>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</si>
  <si>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</si>
  <si>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</si>
  <si>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</si>
  <si>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</si>
  <si>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</si>
  <si>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</si>
  <si>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</si>
  <si>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</si>
  <si>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</si>
  <si>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</si>
  <si>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</si>
  <si>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</si>
  <si>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</si>
  <si>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</si>
  <si>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</si>
  <si>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</si>
  <si>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</si>
  <si>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</si>
  <si>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</si>
  <si>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</si>
  <si>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</si>
  <si>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</si>
  <si>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</si>
  <si>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</si>
  <si>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</si>
  <si>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</si>
  <si>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</si>
  <si>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</si>
  <si>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</si>
  <si>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</si>
  <si>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</si>
  <si>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</si>
  <si>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</si>
  <si>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</si>
  <si>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</si>
  <si>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</si>
  <si>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</si>
  <si>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</si>
  <si>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</si>
  <si>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</si>
  <si>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</si>
  <si>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</si>
  <si>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</si>
  <si>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</si>
  <si>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</si>
  <si>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</si>
  <si>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</si>
  <si>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</si>
  <si>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</si>
  <si>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</si>
  <si>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</si>
  <si>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</si>
  <si>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</si>
  <si>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</si>
  <si>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</si>
  <si>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</si>
  <si>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</si>
  <si>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</si>
  <si>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</si>
  <si>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</si>
  <si>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</si>
  <si>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</si>
  <si>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</si>
  <si>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</si>
  <si>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</si>
  <si>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</si>
  <si>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</si>
  <si>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</si>
  <si>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</si>
  <si>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</si>
  <si>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</si>
  <si>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</si>
  <si>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</si>
  <si>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</si>
  <si>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</si>
  <si>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</si>
  <si>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</si>
  <si>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</si>
  <si>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</si>
  <si>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</si>
  <si>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</si>
  <si>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</si>
  <si>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</si>
  <si>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</si>
  <si>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</si>
  <si>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</si>
  <si>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</si>
  <si>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</si>
  <si>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</si>
  <si>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</si>
  <si>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</si>
  <si>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</si>
  <si>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</si>
  <si>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</si>
  <si>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</si>
  <si>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</si>
  <si>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</si>
  <si>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</si>
  <si>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</si>
  <si>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</si>
  <si>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</si>
  <si>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</si>
  <si>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</si>
  <si>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</si>
  <si>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</si>
  <si>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</si>
  <si>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</si>
  <si>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</si>
  <si>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</si>
  <si>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</si>
  <si>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</si>
  <si>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</si>
  <si>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</si>
  <si>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</si>
  <si>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</si>
  <si>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</si>
  <si>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</si>
  <si>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</si>
  <si>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</si>
  <si>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</si>
  <si>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</si>
  <si>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</si>
  <si>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</si>
  <si>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</si>
  <si>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</si>
  <si>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</si>
  <si>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</si>
  <si>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</si>
  <si>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</si>
  <si>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</si>
  <si>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</si>
  <si>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</si>
  <si>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</si>
  <si>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</si>
  <si>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</si>
  <si>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</si>
  <si>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</si>
  <si>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</si>
  <si>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</si>
  <si>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</si>
  <si>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</si>
  <si>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</si>
  <si>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</si>
  <si>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</si>
  <si>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</si>
  <si>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</si>
  <si>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</si>
  <si>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</si>
  <si>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</si>
  <si>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</si>
  <si>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</si>
  <si>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</si>
  <si>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</si>
  <si>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</si>
  <si>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</si>
  <si>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</si>
  <si>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</si>
  <si>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</si>
  <si>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</si>
  <si>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</si>
  <si>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</si>
  <si>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</si>
  <si>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</si>
  <si>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</si>
  <si>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</si>
  <si>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</si>
  <si>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</si>
  <si>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</si>
  <si>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</si>
  <si>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</si>
  <si>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</si>
  <si>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</si>
  <si>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</si>
  <si>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</si>
  <si>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</si>
  <si>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</si>
  <si>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</si>
  <si>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</si>
  <si>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</si>
  <si>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</si>
  <si>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</si>
  <si>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</si>
  <si>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</si>
  <si>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</si>
  <si>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</si>
  <si>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</si>
  <si>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</si>
  <si>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</si>
  <si>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</si>
  <si>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</si>
  <si>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</si>
  <si>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</si>
  <si>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</si>
  <si>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</si>
  <si>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</si>
  <si>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</si>
  <si>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</si>
  <si>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</si>
  <si>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</si>
  <si>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</si>
  <si>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</si>
  <si>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</si>
  <si>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</si>
  <si>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</si>
  <si>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</si>
  <si>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</si>
  <si>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</si>
  <si>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</si>
  <si>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</si>
  <si>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</si>
  <si>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</si>
  <si>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</si>
  <si>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</si>
  <si>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</si>
  <si>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</si>
  <si>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</si>
  <si>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</si>
  <si>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</si>
  <si>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</si>
  <si>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</si>
  <si>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</si>
  <si>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</si>
  <si>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</si>
  <si>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</si>
  <si>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</si>
  <si>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</si>
  <si>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</si>
  <si>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</si>
  <si>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</si>
  <si>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</si>
  <si>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</si>
  <si>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</si>
  <si>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</si>
  <si>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</si>
  <si>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</si>
  <si>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</si>
  <si>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</si>
  <si>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</si>
  <si>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</si>
  <si>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</si>
  <si>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</si>
  <si>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</si>
  <si>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</si>
  <si>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</si>
  <si>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</si>
  <si>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</si>
  <si>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</si>
  <si>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</si>
  <si>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</si>
  <si>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</si>
  <si>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</si>
  <si>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</si>
  <si>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</si>
  <si>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</si>
  <si>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</si>
  <si>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</si>
  <si>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</si>
  <si>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</si>
  <si>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</si>
  <si>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</si>
  <si>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</si>
  <si>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</si>
  <si>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</si>
  <si>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</si>
  <si>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</si>
  <si>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</si>
  <si>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</si>
  <si>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</si>
  <si>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</si>
  <si>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</si>
  <si>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</si>
  <si>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</si>
  <si>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</si>
  <si>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</si>
  <si>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</si>
  <si>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</si>
  <si>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</si>
  <si>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</si>
  <si>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</si>
  <si>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</si>
  <si>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</si>
  <si>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</si>
  <si>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</si>
  <si>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</si>
  <si>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</si>
  <si>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</si>
  <si>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</si>
  <si>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</si>
  <si>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</si>
  <si>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</si>
  <si>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</si>
  <si>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</si>
  <si>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</si>
  <si>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</si>
  <si>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</si>
  <si>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</si>
  <si>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</si>
  <si>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</si>
  <si>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</si>
  <si>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</si>
  <si>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</si>
  <si>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</si>
  <si>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</si>
  <si>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</si>
  <si>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</si>
  <si>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</si>
  <si>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</si>
  <si>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</si>
  <si>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</si>
  <si>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</si>
  <si>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</si>
  <si>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</si>
  <si>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</si>
  <si>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</si>
  <si>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</si>
  <si>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</si>
  <si>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</si>
  <si>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</si>
  <si>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</si>
  <si>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</si>
  <si>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</si>
  <si>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</si>
  <si>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</si>
  <si>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</si>
  <si>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</si>
  <si>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</si>
  <si>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</si>
  <si>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</si>
  <si>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</si>
  <si>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</si>
  <si>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</si>
  <si>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</si>
  <si>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</si>
  <si>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</si>
  <si>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</si>
  <si>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</si>
  <si>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</si>
  <si>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</si>
  <si>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</si>
  <si>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</si>
  <si>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</si>
  <si>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</si>
  <si>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</si>
  <si>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</si>
  <si>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</si>
  <si>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</si>
  <si>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</si>
  <si>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</si>
  <si>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</si>
  <si>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</si>
  <si>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</si>
  <si>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</si>
  <si>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</si>
  <si>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</si>
  <si>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</si>
  <si>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</si>
  <si>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</si>
  <si>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</si>
  <si>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</si>
  <si>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</si>
  <si>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</si>
  <si>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</si>
  <si>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</si>
  <si>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</si>
  <si>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</si>
  <si>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</si>
  <si>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</si>
  <si>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</si>
  <si>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</si>
  <si>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</si>
  <si>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</si>
  <si>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</si>
  <si>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</si>
  <si>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</si>
  <si>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</si>
  <si>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</si>
  <si>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</si>
  <si>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</si>
  <si>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</si>
  <si>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</si>
  <si>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</si>
  <si>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</si>
  <si>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</si>
  <si>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</si>
  <si>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</si>
  <si>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</si>
  <si>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</si>
  <si>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</si>
  <si>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</si>
  <si>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</si>
  <si>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</si>
  <si>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</si>
  <si>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</si>
  <si>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</si>
  <si>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</si>
  <si>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</si>
  <si>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</si>
  <si>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</si>
  <si>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</si>
  <si>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</si>
  <si>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</si>
  <si>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</si>
  <si>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</si>
  <si>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</si>
  <si>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</si>
  <si>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</si>
  <si>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</si>
  <si>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</si>
  <si>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</si>
  <si>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</si>
  <si>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</si>
  <si>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</si>
  <si>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</si>
  <si>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</si>
  <si>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</si>
  <si>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</si>
  <si>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</si>
  <si>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</si>
  <si>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</si>
  <si>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</si>
  <si>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</si>
  <si>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</si>
  <si>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</si>
  <si>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</si>
  <si>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</si>
  <si>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</si>
  <si>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</si>
  <si>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</si>
  <si>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</si>
  <si>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</si>
  <si>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</si>
  <si>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</si>
  <si>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</si>
  <si>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</si>
  <si>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</si>
  <si>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</si>
  <si>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</si>
  <si>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</si>
  <si>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</si>
  <si>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</si>
  <si>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</si>
  <si>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</si>
  <si>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</si>
  <si>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</si>
  <si>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</si>
  <si>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</si>
  <si>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</si>
  <si>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</si>
  <si>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</si>
  <si>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</si>
  <si>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</si>
  <si>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</si>
  <si>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</si>
  <si>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</si>
  <si>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</si>
  <si>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</si>
  <si>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</si>
  <si>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</si>
  <si>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</si>
  <si>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</si>
  <si>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</si>
  <si>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</si>
  <si>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</si>
  <si>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</si>
  <si>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</si>
  <si>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</si>
  <si>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</si>
  <si>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</si>
  <si>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</si>
  <si>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</si>
  <si>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</si>
  <si>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</si>
  <si>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</si>
  <si>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</si>
  <si>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</si>
  <si>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</si>
  <si>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</si>
  <si>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</si>
  <si>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</si>
  <si>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</si>
  <si>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</si>
  <si>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</si>
  <si>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</si>
  <si>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</si>
  <si>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</si>
  <si>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</si>
  <si>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</si>
  <si>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</si>
  <si>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</si>
  <si>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</si>
  <si>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</si>
  <si>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</si>
  <si>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</si>
  <si>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</si>
  <si>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</si>
  <si>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</si>
  <si>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</si>
  <si>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</si>
  <si>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</si>
  <si>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</si>
  <si>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</si>
  <si>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</si>
  <si>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</si>
  <si>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</si>
  <si>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</si>
  <si>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</si>
  <si>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</si>
  <si>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</si>
  <si>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</si>
  <si>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</si>
  <si>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</si>
  <si>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</si>
  <si>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</si>
  <si>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</si>
  <si>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</si>
  <si>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</si>
  <si>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</si>
  <si>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</si>
  <si>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</si>
  <si>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</si>
  <si>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</si>
  <si>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</si>
  <si>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</si>
  <si>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</si>
  <si>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</si>
  <si>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</si>
  <si>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</si>
  <si>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</si>
  <si>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</si>
  <si>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</si>
  <si>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</si>
  <si>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</si>
  <si>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</si>
  <si>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</si>
  <si>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</si>
  <si>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</si>
  <si>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</si>
  <si>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</si>
  <si>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</si>
  <si>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</si>
  <si>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</si>
  <si>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</si>
  <si>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</si>
  <si>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</si>
  <si>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</si>
  <si>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</si>
  <si>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</si>
  <si>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</si>
  <si>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</si>
  <si>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</si>
  <si>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</si>
  <si>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</si>
  <si>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</si>
  <si>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</si>
  <si>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</si>
  <si>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</si>
  <si>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</si>
  <si>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</si>
  <si>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</si>
  <si>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</si>
  <si>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</si>
  <si>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</si>
  <si>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</si>
  <si>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</si>
  <si>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</si>
  <si>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</si>
  <si>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</si>
  <si>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</si>
  <si>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</si>
  <si>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</si>
  <si>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</si>
  <si>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</si>
  <si>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</si>
  <si>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</si>
  <si>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</si>
  <si>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</si>
  <si>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</si>
  <si>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</si>
  <si>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</si>
  <si>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</si>
  <si>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</si>
  <si>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</si>
  <si>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</si>
  <si>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</si>
  <si>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</si>
  <si>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</si>
  <si>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</si>
  <si>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</si>
  <si>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</si>
  <si>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</si>
  <si>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</si>
  <si>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</si>
  <si>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</si>
  <si>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</si>
  <si>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</si>
  <si>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</si>
  <si>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</si>
  <si>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</si>
  <si>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</si>
  <si>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</si>
  <si>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</si>
  <si>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</si>
  <si>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</si>
  <si>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</si>
  <si>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</si>
  <si>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</si>
  <si>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</si>
  <si>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</si>
  <si>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</si>
  <si>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</si>
  <si>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</si>
  <si>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</si>
  <si>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</si>
  <si>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</si>
  <si>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</si>
  <si>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</si>
  <si>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</si>
  <si>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</si>
  <si>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</si>
  <si>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</si>
  <si>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</si>
  <si>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</si>
  <si>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</si>
  <si>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</si>
  <si>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</si>
  <si>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</si>
  <si>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</si>
  <si>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</si>
  <si>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</si>
  <si>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</si>
  <si>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</si>
  <si>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</si>
  <si>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</si>
  <si>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</si>
  <si>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</si>
  <si>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</si>
  <si>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</si>
  <si>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</si>
  <si>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</si>
  <si>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</si>
  <si>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</si>
  <si>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</si>
  <si>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</si>
  <si>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</si>
  <si>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</si>
  <si>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</si>
  <si>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</si>
  <si>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</si>
  <si>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</si>
  <si>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</si>
  <si>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</si>
  <si>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</si>
  <si>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</si>
  <si>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</si>
  <si>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</si>
  <si>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</si>
  <si>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</si>
  <si>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</si>
  <si>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</si>
  <si>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</si>
  <si>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</si>
  <si>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</si>
  <si>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</si>
  <si>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</si>
  <si>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</si>
  <si>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</si>
  <si>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</si>
  <si>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</si>
  <si>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</si>
  <si>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</si>
  <si>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</si>
  <si>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</si>
  <si>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</si>
  <si>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</si>
  <si>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</si>
  <si>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</si>
  <si>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</si>
  <si>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</si>
  <si>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</si>
  <si>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</si>
  <si>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</si>
  <si>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</si>
  <si>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</si>
  <si>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</si>
  <si>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</si>
  <si>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</si>
  <si>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</si>
  <si>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</si>
  <si>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</si>
  <si>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</si>
  <si>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</si>
  <si>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</si>
  <si>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</si>
  <si>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</si>
  <si>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</si>
  <si>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</si>
  <si>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</si>
  <si>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</si>
  <si>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</si>
  <si>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</si>
  <si>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</si>
  <si>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</si>
  <si>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</si>
  <si>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</si>
  <si>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</si>
  <si>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</si>
  <si>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</si>
  <si>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</si>
  <si>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</si>
  <si>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</si>
  <si>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</si>
  <si>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</si>
  <si>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</si>
  <si>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</si>
  <si>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</si>
  <si>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</si>
  <si>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</si>
  <si>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</si>
  <si>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</si>
  <si>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</si>
  <si>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</si>
  <si>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</si>
  <si>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</si>
  <si>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</si>
  <si>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</si>
  <si>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</si>
  <si>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</si>
  <si>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</si>
  <si>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</si>
  <si>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</si>
  <si>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</si>
  <si>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</si>
  <si>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</si>
  <si>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</si>
  <si>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</si>
  <si>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</si>
  <si>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</si>
  <si>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</si>
  <si>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</si>
  <si>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</si>
  <si>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</si>
  <si>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</si>
  <si>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</si>
  <si>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</si>
  <si>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</si>
  <si>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</si>
  <si>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</si>
  <si>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</si>
  <si>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</si>
  <si>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</si>
  <si>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</si>
  <si>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</si>
  <si>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</si>
  <si>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</si>
  <si>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</si>
  <si>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</si>
  <si>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</si>
  <si>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</si>
  <si>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</si>
  <si>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</si>
  <si>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</si>
  <si>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</si>
  <si>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</si>
  <si>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</si>
  <si>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</si>
  <si>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</si>
  <si>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</si>
  <si>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</si>
  <si>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</si>
  <si>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</si>
  <si>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</si>
  <si>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</si>
  <si>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</si>
  <si>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</si>
  <si>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</si>
  <si>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</si>
  <si>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</si>
  <si>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</si>
  <si>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</si>
  <si>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</si>
  <si>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</si>
  <si>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</si>
  <si>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</si>
  <si>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</si>
  <si>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</si>
  <si>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</si>
  <si>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</si>
  <si>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</si>
  <si>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</si>
  <si>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</si>
  <si>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</si>
  <si>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</si>
  <si>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</si>
  <si>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</si>
  <si>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</si>
  <si>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</si>
  <si>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</si>
  <si>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</si>
  <si>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</si>
  <si>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</si>
  <si>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</si>
  <si>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</si>
  <si>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</si>
  <si>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</si>
  <si>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</si>
  <si>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</si>
  <si>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</si>
  <si>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</si>
  <si>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</si>
  <si>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</si>
  <si>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</si>
  <si>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</si>
  <si>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</si>
  <si>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</si>
  <si>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</si>
  <si>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</si>
  <si>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</si>
  <si>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</si>
  <si>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</si>
  <si>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</si>
  <si>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</si>
  <si>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</si>
  <si>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</si>
  <si>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</si>
  <si>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</si>
  <si>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</si>
  <si>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</si>
  <si>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</si>
  <si>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</si>
  <si>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</si>
  <si>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</si>
  <si>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</si>
  <si>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</si>
  <si>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</si>
  <si>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</si>
  <si>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</si>
  <si>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</si>
  <si>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</si>
  <si>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</si>
  <si>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</si>
  <si>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</si>
  <si>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</si>
  <si>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</si>
  <si>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</si>
  <si>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</si>
  <si>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</si>
  <si>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</si>
  <si>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</si>
  <si>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</si>
  <si>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</si>
  <si>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</si>
  <si>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</si>
  <si>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</si>
  <si>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</si>
  <si>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</si>
  <si>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</si>
  <si>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</si>
  <si>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</si>
  <si>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</si>
  <si>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</si>
  <si>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</si>
  <si>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</si>
  <si>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</si>
  <si>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</si>
  <si>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</si>
  <si>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</si>
  <si>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</si>
  <si>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</si>
  <si>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</si>
  <si>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</si>
  <si>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</si>
  <si>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</si>
  <si>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</si>
  <si>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</si>
  <si>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</si>
  <si>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</si>
  <si>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</si>
  <si>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</si>
  <si>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</si>
  <si>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</si>
  <si>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</si>
  <si>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</si>
  <si>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</si>
  <si>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</si>
  <si>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</si>
  <si>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</si>
  <si>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</si>
  <si>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</si>
  <si>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</si>
  <si>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</si>
  <si>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</si>
  <si>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</si>
  <si>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</si>
  <si>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</si>
  <si>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</si>
  <si>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</si>
  <si>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</si>
  <si>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</si>
  <si>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</si>
  <si>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</si>
  <si>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</si>
  <si>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</si>
  <si>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</si>
  <si>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</si>
  <si>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</si>
  <si>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</si>
  <si>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</si>
  <si>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</si>
  <si>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</si>
  <si>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</si>
  <si>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</si>
  <si>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</si>
  <si>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</si>
  <si>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</si>
  <si>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</si>
  <si>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</si>
  <si>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</si>
  <si>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</si>
  <si>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</si>
  <si>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</si>
  <si>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</si>
  <si>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</si>
  <si>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</si>
  <si>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</si>
  <si>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</si>
  <si>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</si>
  <si>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</si>
  <si>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</si>
  <si>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</si>
  <si>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</si>
  <si>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</si>
  <si>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</si>
  <si>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</si>
  <si>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</si>
  <si>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</si>
  <si>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</si>
  <si>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</si>
  <si>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</si>
  <si>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</si>
  <si>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</si>
  <si>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</si>
  <si>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</si>
  <si>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</si>
  <si>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</si>
  <si>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</si>
  <si>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</si>
  <si>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</si>
  <si>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</si>
  <si>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</si>
  <si>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</si>
  <si>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</si>
  <si>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</si>
  <si>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</si>
  <si>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</si>
  <si>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</si>
  <si>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</si>
  <si>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</si>
  <si>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</si>
  <si>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</si>
  <si>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</si>
  <si>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</si>
  <si>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</si>
  <si>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</si>
  <si>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</si>
  <si>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</si>
  <si>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</si>
  <si>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</si>
  <si>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</si>
  <si>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</si>
  <si>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</si>
  <si>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</si>
  <si>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</si>
  <si>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</si>
  <si>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</si>
  <si>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</si>
  <si>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</si>
  <si>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</si>
  <si>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</si>
  <si>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</si>
  <si>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</si>
  <si>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</si>
  <si>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</si>
  <si>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</si>
  <si>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</si>
  <si>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</si>
  <si>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</si>
  <si>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</si>
  <si>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</si>
  <si>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</si>
  <si>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</si>
  <si>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</si>
  <si>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</si>
  <si>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</si>
  <si>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</si>
  <si>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</si>
  <si>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</si>
  <si>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</si>
  <si>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</si>
  <si>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</si>
  <si>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</si>
  <si>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</si>
  <si>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</si>
  <si>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</si>
  <si>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</si>
  <si>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</si>
  <si>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</si>
  <si>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</si>
  <si>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</si>
  <si>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</si>
  <si>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</si>
  <si>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</si>
  <si>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</si>
  <si>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</si>
  <si>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</si>
  <si>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</si>
  <si>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</si>
  <si>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</si>
  <si>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</si>
  <si>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</si>
  <si>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</si>
  <si>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</si>
  <si>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</si>
  <si>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</si>
  <si>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</si>
  <si>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</si>
  <si>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</si>
  <si>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</si>
  <si>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</si>
  <si>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</si>
  <si>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</si>
  <si>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</si>
  <si>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</si>
  <si>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</si>
  <si>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</si>
  <si>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</si>
  <si>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</si>
  <si>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</si>
  <si>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</si>
  <si>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</si>
  <si>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</si>
  <si>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</si>
  <si>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</si>
  <si>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</si>
  <si>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</si>
  <si>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</si>
  <si>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</si>
  <si>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</si>
  <si>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</si>
  <si>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</si>
  <si>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</si>
  <si>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</si>
  <si>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</si>
  <si>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</si>
  <si>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</si>
  <si>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</si>
  <si>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</si>
  <si>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</si>
  <si>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</si>
  <si>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</si>
  <si>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</si>
  <si>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</si>
  <si>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</si>
  <si>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</si>
  <si>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</si>
  <si>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</si>
  <si>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</si>
  <si>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</si>
  <si>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</si>
  <si>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</si>
  <si>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</si>
  <si>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</si>
  <si>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</si>
  <si>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</si>
  <si>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</si>
  <si>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</si>
  <si>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</si>
  <si>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</si>
  <si>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</si>
  <si>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</si>
  <si>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</si>
  <si>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</si>
  <si>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</si>
  <si>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</si>
  <si>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</si>
  <si>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</si>
  <si>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</si>
  <si>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</si>
  <si>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</si>
  <si>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</si>
  <si>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</si>
  <si>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</si>
  <si>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</si>
  <si>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</si>
  <si>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</si>
  <si>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</si>
  <si>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</si>
  <si>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</si>
  <si>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</si>
  <si>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</si>
  <si>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</si>
  <si>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</si>
  <si>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</si>
  <si>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</si>
  <si>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</si>
  <si>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</si>
  <si>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</si>
  <si>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</si>
  <si>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</si>
  <si>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</si>
  <si>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</si>
  <si>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</si>
  <si>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</si>
  <si>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</si>
  <si>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</si>
  <si>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</si>
  <si>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</si>
  <si>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</si>
  <si>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</si>
  <si>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</si>
  <si>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</si>
  <si>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</si>
  <si>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</si>
  <si>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</si>
  <si>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</si>
  <si>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</si>
  <si>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</si>
  <si>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</si>
  <si>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</si>
  <si>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</si>
  <si>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</si>
  <si>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</si>
  <si>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</si>
  <si>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</si>
  <si>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</si>
  <si>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</si>
  <si>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</si>
  <si>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</si>
  <si>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</si>
  <si>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</si>
  <si>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</si>
  <si>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</si>
  <si>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</si>
  <si>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</si>
  <si>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</si>
  <si>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</si>
  <si>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</si>
  <si>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</si>
  <si>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</si>
  <si>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</si>
  <si>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</si>
  <si>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</si>
  <si>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</si>
  <si>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</si>
  <si>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</si>
  <si>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</si>
  <si>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</si>
  <si>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</si>
  <si>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</si>
  <si>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</si>
  <si>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</si>
  <si>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</si>
  <si>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</si>
  <si>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</si>
  <si>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</si>
  <si>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</si>
  <si>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</si>
  <si>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</si>
  <si>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</si>
  <si>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</si>
  <si>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</si>
  <si>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</si>
  <si>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</si>
  <si>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</si>
  <si>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</si>
  <si>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</si>
  <si>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</si>
  <si>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</si>
  <si>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</si>
  <si>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</si>
  <si>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</si>
  <si>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</si>
  <si>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</si>
  <si>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</si>
  <si>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</si>
  <si>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</si>
  <si>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</si>
  <si>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</si>
  <si>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</si>
  <si>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</si>
  <si>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</si>
  <si>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</si>
  <si>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</si>
  <si>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</si>
  <si>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</si>
  <si>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</si>
  <si>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</si>
  <si>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</si>
  <si>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</si>
  <si>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</si>
  <si>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</si>
  <si>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</si>
  <si>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</si>
  <si>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</si>
  <si>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</si>
  <si>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</si>
  <si>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</si>
  <si>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</si>
  <si>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</si>
  <si>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</si>
  <si>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</si>
  <si>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</si>
  <si>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</si>
  <si>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</si>
  <si>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</si>
  <si>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</si>
  <si>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</si>
  <si>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</si>
  <si>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</si>
  <si>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</si>
  <si>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</si>
  <si>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</si>
  <si>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</si>
  <si>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</si>
  <si>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</si>
  <si>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</si>
  <si>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</si>
  <si>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</si>
  <si>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</si>
  <si>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</si>
  <si>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</si>
  <si>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</si>
  <si>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</si>
  <si>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</si>
  <si>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</si>
  <si>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</si>
  <si>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</si>
  <si>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</si>
  <si>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</si>
  <si>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</si>
  <si>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</si>
  <si>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</si>
  <si>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</si>
  <si>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</si>
  <si>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</si>
  <si>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</si>
  <si>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</si>
  <si>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</si>
  <si>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</si>
  <si>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</si>
  <si>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</si>
  <si>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</si>
  <si>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</si>
  <si>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</si>
  <si>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</si>
  <si>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</si>
  <si>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</si>
  <si>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</si>
  <si>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</si>
  <si>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</si>
  <si>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</si>
  <si>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</si>
  <si>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</si>
  <si>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</si>
  <si>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</si>
  <si>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</si>
  <si>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</si>
  <si>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</si>
  <si>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</si>
  <si>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</si>
  <si>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</si>
  <si>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</si>
  <si>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</si>
  <si>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</si>
  <si>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</si>
  <si>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</si>
  <si>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</si>
  <si>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</si>
  <si>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</si>
  <si>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</si>
  <si>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</si>
  <si>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</si>
  <si>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</si>
  <si>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</si>
  <si>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</si>
  <si>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</si>
  <si>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</si>
  <si>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</si>
  <si>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</si>
  <si>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</si>
  <si>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</si>
  <si>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</si>
  <si>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</si>
  <si>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</si>
  <si>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</si>
  <si>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</si>
  <si>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</si>
  <si>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</si>
  <si>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</si>
  <si>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</si>
  <si>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</si>
  <si>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</si>
  <si>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</si>
  <si>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</si>
  <si>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</si>
  <si>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</si>
  <si>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</si>
  <si>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</si>
  <si>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</si>
  <si>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</si>
  <si>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</si>
  <si>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</si>
  <si>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</si>
  <si>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</si>
  <si>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</si>
  <si>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</si>
  <si>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</si>
  <si>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</si>
  <si>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</si>
  <si>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</si>
  <si>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</si>
  <si>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</si>
  <si>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</si>
  <si>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</si>
  <si>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</si>
  <si>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</si>
  <si>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</si>
  <si>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</si>
  <si>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</si>
  <si>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</si>
  <si>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</si>
  <si>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</si>
  <si>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</si>
  <si>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</si>
  <si>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</si>
  <si>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</si>
  <si>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</si>
  <si>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</si>
  <si>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</si>
  <si>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</si>
  <si>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</si>
  <si>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</si>
  <si>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</si>
  <si>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</si>
  <si>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</si>
  <si>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</si>
  <si>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</si>
  <si>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</si>
  <si>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</si>
  <si>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</si>
  <si>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</si>
  <si>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</si>
  <si>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</si>
  <si>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</si>
  <si>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</si>
  <si>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</si>
  <si>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</si>
  <si>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</si>
  <si>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</si>
  <si>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</si>
  <si>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</si>
  <si>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</si>
  <si>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</si>
  <si>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</si>
  <si>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</si>
  <si>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</si>
  <si>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</si>
  <si>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</si>
  <si>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</si>
  <si>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</si>
  <si>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</si>
  <si>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</si>
  <si>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</si>
  <si>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</si>
  <si>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</si>
  <si>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</si>
  <si>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</si>
  <si>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</si>
  <si>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</si>
  <si>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</si>
  <si>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</si>
  <si>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</si>
  <si>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</si>
  <si>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</si>
  <si>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</si>
  <si>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</si>
  <si>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</si>
  <si>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</si>
  <si>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</si>
  <si>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</si>
  <si>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</si>
  <si>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</si>
  <si>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</si>
  <si>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</si>
  <si>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</si>
  <si>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</si>
  <si>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</si>
  <si>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</si>
  <si>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</si>
  <si>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</si>
  <si>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</si>
  <si>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</si>
  <si>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</si>
  <si>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</si>
  <si>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</si>
  <si>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</si>
  <si>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</si>
  <si>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</si>
  <si>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</si>
  <si>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</si>
  <si>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</si>
  <si>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</si>
  <si>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</si>
  <si>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</si>
  <si>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</si>
  <si>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</si>
  <si>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</si>
  <si>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</si>
  <si>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</si>
  <si>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</si>
  <si>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</si>
  <si>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</si>
  <si>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</si>
  <si>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</si>
  <si>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</si>
  <si>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</si>
  <si>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</si>
  <si>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</si>
  <si>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</si>
  <si>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</si>
  <si>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</si>
  <si>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</si>
  <si>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</si>
  <si>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</si>
  <si>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</si>
  <si>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</si>
  <si>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</si>
  <si>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</si>
  <si>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</si>
  <si>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</si>
  <si>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</si>
  <si>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</si>
  <si>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</si>
  <si>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</si>
  <si>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</si>
  <si>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</si>
  <si>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</si>
  <si>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</si>
  <si>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</si>
  <si>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</si>
  <si>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</si>
  <si>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</si>
  <si>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</si>
  <si>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</si>
  <si>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</si>
  <si>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</si>
  <si>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</si>
  <si>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</si>
  <si>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</si>
  <si>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</si>
  <si>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</si>
  <si>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</si>
  <si>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</si>
  <si>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</si>
  <si>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</si>
  <si>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</si>
  <si>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</si>
  <si>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</si>
  <si>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</si>
  <si>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</si>
  <si>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</si>
  <si>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</si>
  <si>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</si>
  <si>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</si>
  <si>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</si>
  <si>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</si>
  <si>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</si>
  <si>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</si>
  <si>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</si>
  <si>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</si>
  <si>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</si>
  <si>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</si>
  <si>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</si>
  <si>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</si>
  <si>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</si>
  <si>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</si>
  <si>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</si>
  <si>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</si>
  <si>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</si>
  <si>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</si>
  <si>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</si>
  <si>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</si>
  <si>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</si>
  <si>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</si>
  <si>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</si>
  <si>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</si>
  <si>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</si>
  <si>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</si>
  <si>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</si>
  <si>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</si>
  <si>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</si>
  <si>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</si>
  <si>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</si>
  <si>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</si>
  <si>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</si>
  <si>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</si>
  <si>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</si>
  <si>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</si>
  <si>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</si>
  <si>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</si>
  <si>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</si>
  <si>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</si>
  <si>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</si>
  <si>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</si>
  <si>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</si>
  <si>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</si>
  <si>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</si>
  <si>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</si>
  <si>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</si>
  <si>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</si>
  <si>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</si>
  <si>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</si>
  <si>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</si>
  <si>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</si>
  <si>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</si>
  <si>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</si>
  <si>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</si>
  <si>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</si>
  <si>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</si>
  <si>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</si>
  <si>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</si>
  <si>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</si>
  <si>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</si>
  <si>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</si>
  <si>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</si>
  <si>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</si>
  <si>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</si>
  <si>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</si>
  <si>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</si>
  <si>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</si>
  <si>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</si>
  <si>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</si>
  <si>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</si>
  <si>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</si>
  <si>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</si>
  <si>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</si>
  <si>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</si>
  <si>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</si>
  <si>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</si>
  <si>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</si>
  <si>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</si>
  <si>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</si>
  <si>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</si>
  <si>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</si>
  <si>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</si>
  <si>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</si>
  <si>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</si>
  <si>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</si>
  <si>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</si>
  <si>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</si>
  <si>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</si>
  <si>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</si>
  <si>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</si>
  <si>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</si>
  <si>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</si>
  <si>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</si>
  <si>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</si>
  <si>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</si>
  <si>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</si>
  <si>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</si>
  <si>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</si>
  <si>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</si>
  <si>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</si>
  <si>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</si>
  <si>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</si>
  <si>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</si>
  <si>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</si>
  <si>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</si>
  <si>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</si>
  <si>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</si>
  <si>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</si>
  <si>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</si>
  <si>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</si>
  <si>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</si>
  <si>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</si>
  <si>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</si>
  <si>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</si>
  <si>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</si>
  <si>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</si>
  <si>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</si>
  <si>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</si>
  <si>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</si>
  <si>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</si>
  <si>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</si>
  <si>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</si>
  <si>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</si>
  <si>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</si>
  <si>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</si>
  <si>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</si>
  <si>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</si>
  <si>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</si>
  <si>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</si>
  <si>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</si>
  <si>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</si>
  <si>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</si>
  <si>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</si>
  <si>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</si>
  <si>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</si>
  <si>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</si>
  <si>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</si>
  <si>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</si>
  <si>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</si>
  <si>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</si>
  <si>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</si>
  <si>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</si>
  <si>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</si>
  <si>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</si>
  <si>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</si>
  <si>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</si>
  <si>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</si>
  <si>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</si>
  <si>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</si>
  <si>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</si>
  <si>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</si>
  <si>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</si>
  <si>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</si>
  <si>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</si>
  <si>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</si>
  <si>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</si>
  <si>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</si>
  <si>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</si>
  <si>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</si>
  <si>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</si>
  <si>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</si>
  <si>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</si>
  <si>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</si>
  <si>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</si>
  <si>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</si>
  <si>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</si>
  <si>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</si>
  <si>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</si>
  <si>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</si>
  <si>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</si>
  <si>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</si>
  <si>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</si>
  <si>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</si>
  <si>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</si>
  <si>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</si>
  <si>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</si>
  <si>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</si>
  <si>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</si>
  <si>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</si>
  <si>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</si>
  <si>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</si>
  <si>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</si>
  <si>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</si>
  <si>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</si>
  <si>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</si>
  <si>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</si>
  <si>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</si>
  <si>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</si>
  <si>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</si>
  <si>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</si>
  <si>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</si>
  <si>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</si>
  <si>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</si>
  <si>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</si>
  <si>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</si>
  <si>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</si>
  <si>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</si>
  <si>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</si>
  <si>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</si>
  <si>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</si>
  <si>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</si>
  <si>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</si>
  <si>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</si>
  <si>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</si>
  <si>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</si>
  <si>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</si>
  <si>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</si>
  <si>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</si>
  <si>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</si>
  <si>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</si>
  <si>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</si>
  <si>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</si>
  <si>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</si>
  <si>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</si>
  <si>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</si>
  <si>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</si>
  <si>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</si>
  <si>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</si>
  <si>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</si>
  <si>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</si>
  <si>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</si>
  <si>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</si>
  <si>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</si>
  <si>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</si>
  <si>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</si>
  <si>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</si>
  <si>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</si>
  <si>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</si>
  <si>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</si>
  <si>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</si>
  <si>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</si>
  <si>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</si>
  <si>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</si>
  <si>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</si>
  <si>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</si>
  <si>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</si>
  <si>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</si>
  <si>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</si>
  <si>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</si>
  <si>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</si>
  <si>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</si>
  <si>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</si>
  <si>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</si>
  <si>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</si>
  <si>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</si>
  <si>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</si>
  <si>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</si>
  <si>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</si>
  <si>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</si>
  <si>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</si>
  <si>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</si>
  <si>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</si>
  <si>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</si>
  <si>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</si>
  <si>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</si>
  <si>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</si>
  <si>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</si>
  <si>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</si>
  <si>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</si>
  <si>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</si>
  <si>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</si>
  <si>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</si>
  <si>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</si>
  <si>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</si>
  <si>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</si>
  <si>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</si>
  <si>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</si>
  <si>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</si>
  <si>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</si>
  <si>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</si>
  <si>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</si>
  <si>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</si>
  <si>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</si>
  <si>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</si>
  <si>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</si>
  <si>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</si>
  <si>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</si>
  <si>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</si>
  <si>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</si>
  <si>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</si>
  <si>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</si>
  <si>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</si>
  <si>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</si>
  <si>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</si>
  <si>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</si>
  <si>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</si>
  <si>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</si>
  <si>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</si>
  <si>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</si>
  <si>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</si>
  <si>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</si>
  <si>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</si>
  <si>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</si>
  <si>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</si>
  <si>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</si>
  <si>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</si>
  <si>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</si>
  <si>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</si>
  <si>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</si>
  <si>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</si>
  <si>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</si>
  <si>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</si>
  <si>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</si>
  <si>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</si>
  <si>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</si>
  <si>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</si>
  <si>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</si>
  <si>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</si>
  <si>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</si>
  <si>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</si>
  <si>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</si>
  <si>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</si>
  <si>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</si>
  <si>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</si>
  <si>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</si>
  <si>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</si>
  <si>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</si>
  <si>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</si>
  <si>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</si>
  <si>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</si>
  <si>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</si>
  <si>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</si>
  <si>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</si>
  <si>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</si>
  <si>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</si>
  <si>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</si>
  <si>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</si>
  <si>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</si>
  <si>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</si>
  <si>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</si>
  <si>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</si>
  <si>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</si>
  <si>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</si>
  <si>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</si>
  <si>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</si>
  <si>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</si>
  <si>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</si>
  <si>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</si>
  <si>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</si>
  <si>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</si>
  <si>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</si>
  <si>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</si>
  <si>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</si>
  <si>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</si>
  <si>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</si>
  <si>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</si>
  <si>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</si>
  <si>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</si>
  <si>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</si>
  <si>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</si>
  <si>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</si>
  <si>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</si>
  <si>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</si>
  <si>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</si>
  <si>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</si>
  <si>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</si>
  <si>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</si>
  <si>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</si>
  <si>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</si>
  <si>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</si>
  <si>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</si>
  <si>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</si>
  <si>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</si>
  <si>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</si>
  <si>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</si>
  <si>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</si>
  <si>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</si>
  <si>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</si>
  <si>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</si>
  <si>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</si>
  <si>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</si>
  <si>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</si>
  <si>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</si>
  <si>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</si>
  <si>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</si>
  <si>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</si>
  <si>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</si>
  <si>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</si>
  <si>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</si>
  <si>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</si>
  <si>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</si>
  <si>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</si>
  <si>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</si>
  <si>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</si>
  <si>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</si>
  <si>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</si>
  <si>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</si>
  <si>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</si>
  <si>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</si>
  <si>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</si>
  <si>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</si>
  <si>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</si>
  <si>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</si>
  <si>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</si>
  <si>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</si>
  <si>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</si>
  <si>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</si>
  <si>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</si>
  <si>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</si>
  <si>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</si>
  <si>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</si>
  <si>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</si>
  <si>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</si>
  <si>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</si>
  <si>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</si>
  <si>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</si>
  <si>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</si>
  <si>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</si>
  <si>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</si>
  <si>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</si>
  <si>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</si>
  <si>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</si>
  <si>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</si>
  <si>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</si>
  <si>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</si>
  <si>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</si>
  <si>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</si>
  <si>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</si>
  <si>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</si>
  <si>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</si>
  <si>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</si>
  <si>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</si>
  <si>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</si>
  <si>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</si>
  <si>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</si>
  <si>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</si>
  <si>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</si>
  <si>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</si>
  <si>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</si>
  <si>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</si>
  <si>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</si>
  <si>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</si>
  <si>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</si>
  <si>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</si>
  <si>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</si>
  <si>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</si>
  <si>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</si>
  <si>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</si>
  <si>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</si>
  <si>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</si>
  <si>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</si>
  <si>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</si>
  <si>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</si>
  <si>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</si>
  <si>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</si>
  <si>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</si>
  <si>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</si>
  <si>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</si>
  <si>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</si>
  <si>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</si>
  <si>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</si>
  <si>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</si>
  <si>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</si>
  <si>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</si>
  <si>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</si>
  <si>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</si>
  <si>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</si>
  <si>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</si>
  <si>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</si>
  <si>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</si>
  <si>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</si>
  <si>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</si>
  <si>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</si>
  <si>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</si>
  <si>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</si>
  <si>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</si>
  <si>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</si>
  <si>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</si>
  <si>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</si>
  <si>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</si>
  <si>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</si>
  <si>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</si>
  <si>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</si>
  <si>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</si>
  <si>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</si>
  <si>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</si>
  <si>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</si>
  <si>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</si>
  <si>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</si>
  <si>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</si>
  <si>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</si>
  <si>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</si>
  <si>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</si>
  <si>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</si>
  <si>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</si>
  <si>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</si>
  <si>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</si>
  <si>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</si>
  <si>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</si>
  <si>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</si>
  <si>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</si>
  <si>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</si>
  <si>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</si>
  <si>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</si>
  <si>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</si>
  <si>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</si>
  <si>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</si>
  <si>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</si>
  <si>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</si>
  <si>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</si>
  <si>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</si>
  <si>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</si>
  <si>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</si>
  <si>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</si>
  <si>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</si>
  <si>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</si>
  <si>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</si>
  <si>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</si>
  <si>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</si>
  <si>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</si>
  <si>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</si>
  <si>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</si>
  <si>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</si>
  <si>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</si>
  <si>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</si>
  <si>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</si>
  <si>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</si>
  <si>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</si>
  <si>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</si>
  <si>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</si>
  <si>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</si>
  <si>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</si>
  <si>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</si>
  <si>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</si>
  <si>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</si>
  <si>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</si>
  <si>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</si>
  <si>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</si>
  <si>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</si>
  <si>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</si>
  <si>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</si>
  <si>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</si>
  <si>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</si>
  <si>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</si>
  <si>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</si>
  <si>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</si>
  <si>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</si>
  <si>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</si>
  <si>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</si>
  <si>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</si>
  <si>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</si>
  <si>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</si>
  <si>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</si>
  <si>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</si>
  <si>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</si>
  <si>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</si>
  <si>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</si>
  <si>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</si>
  <si>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</si>
  <si>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</si>
  <si>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</si>
  <si>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</si>
  <si>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</si>
  <si>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</si>
  <si>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</si>
  <si>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</si>
  <si>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</si>
  <si>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</si>
  <si>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</si>
  <si>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</si>
  <si>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</si>
  <si>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</si>
  <si>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</si>
  <si>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</si>
  <si>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</si>
  <si>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</si>
  <si>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</si>
  <si>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</si>
  <si>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</si>
  <si>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</si>
  <si>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</si>
  <si>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</si>
  <si>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</si>
  <si>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</si>
  <si>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</si>
  <si>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</si>
  <si>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</si>
  <si>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</si>
  <si>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</si>
  <si>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</si>
  <si>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</si>
  <si>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</si>
  <si>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</si>
  <si>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</si>
  <si>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</si>
  <si>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</si>
  <si>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</si>
  <si>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</si>
  <si>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</si>
  <si>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</si>
  <si>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</si>
  <si>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</si>
  <si>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</si>
  <si>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</si>
  <si>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</si>
  <si>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</si>
  <si>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</si>
  <si>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</si>
  <si>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</si>
  <si>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</si>
  <si>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</si>
  <si>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</si>
  <si>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</si>
  <si>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</si>
  <si>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</si>
  <si>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</si>
  <si>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</si>
  <si>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</si>
  <si>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</si>
  <si>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</si>
  <si>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</si>
  <si>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</si>
  <si>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</si>
  <si>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</si>
  <si>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</si>
  <si>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</si>
  <si>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</si>
  <si>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</si>
  <si>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</si>
  <si>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</si>
  <si>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</si>
  <si>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</si>
  <si>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</si>
  <si>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</si>
  <si>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</si>
  <si>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</si>
  <si>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</si>
  <si>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</si>
  <si>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</si>
  <si>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</si>
  <si>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</si>
  <si>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</si>
  <si>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</si>
  <si>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</si>
  <si>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</si>
  <si>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</si>
  <si>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</si>
  <si>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</si>
  <si>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</si>
  <si>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</si>
  <si>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</si>
  <si>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</si>
  <si>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</si>
  <si>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</si>
  <si>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</si>
  <si>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</si>
  <si>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</si>
  <si>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</si>
  <si>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</si>
  <si>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</si>
  <si>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</si>
  <si>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</si>
  <si>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</si>
  <si>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</si>
  <si>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</si>
  <si>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</si>
  <si>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</si>
  <si>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</si>
  <si>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</si>
  <si>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</si>
  <si>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</si>
  <si>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</si>
  <si>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</si>
  <si>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</si>
  <si>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</si>
  <si>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</si>
  <si>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</si>
  <si>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</si>
  <si>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</si>
  <si>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</si>
  <si>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</si>
  <si>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</si>
  <si>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</si>
  <si>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</si>
  <si>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</si>
  <si>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</si>
  <si>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</si>
  <si>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</si>
  <si>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</si>
  <si>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</si>
  <si>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</si>
  <si>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</si>
  <si>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</si>
  <si>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</si>
  <si>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</si>
  <si>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</si>
  <si>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</si>
  <si>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</si>
  <si>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</si>
  <si>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</si>
  <si>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</si>
  <si>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</si>
  <si>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</si>
  <si>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</si>
  <si>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</si>
  <si>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</si>
  <si>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</si>
  <si>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</si>
  <si>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</si>
  <si>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</si>
  <si>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</si>
  <si>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</si>
  <si>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</si>
  <si>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</si>
  <si>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</si>
  <si>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</si>
  <si>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</si>
  <si>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</si>
  <si>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</si>
  <si>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</si>
  <si>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</si>
  <si>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</si>
  <si>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</si>
  <si>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</si>
  <si>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</si>
  <si>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</si>
  <si>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</si>
  <si>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</si>
  <si>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</si>
  <si>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</si>
  <si>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</si>
  <si>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</si>
  <si>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</si>
  <si>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</si>
  <si>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</si>
  <si>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</si>
  <si>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</si>
  <si>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</si>
  <si>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</si>
  <si>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</si>
  <si>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</si>
  <si>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</si>
  <si>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</si>
  <si>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</si>
  <si>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</si>
  <si>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</si>
  <si>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</si>
  <si>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</si>
  <si>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</si>
  <si>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</si>
  <si>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</si>
  <si>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</si>
  <si>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</si>
  <si>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</si>
  <si>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</si>
  <si>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</si>
  <si>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</si>
  <si>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</si>
  <si>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</si>
  <si>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</si>
  <si>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</si>
  <si>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</si>
  <si>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</si>
  <si>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</si>
  <si>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</si>
  <si>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</si>
  <si>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</si>
  <si>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</si>
  <si>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</si>
  <si>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</si>
  <si>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</si>
  <si>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</si>
  <si>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</si>
  <si>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</si>
  <si>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</si>
  <si>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</si>
  <si>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</si>
  <si>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</si>
  <si>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</si>
  <si>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</si>
  <si>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</si>
  <si>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</si>
  <si>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</si>
  <si>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</si>
  <si>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</si>
  <si>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</si>
  <si>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</si>
  <si>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</si>
  <si>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</si>
  <si>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</si>
  <si>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</si>
  <si>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</si>
  <si>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</si>
  <si>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</si>
  <si>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</si>
  <si>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</si>
  <si>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</si>
  <si>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</si>
  <si>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</si>
  <si>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</si>
  <si>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</si>
  <si>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</si>
  <si>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</si>
  <si>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</si>
  <si>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</si>
  <si>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</si>
  <si>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</si>
  <si>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</si>
  <si>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</si>
  <si>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</si>
  <si>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</si>
  <si>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</si>
  <si>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</si>
  <si>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</si>
  <si>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</si>
  <si>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</si>
  <si>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</si>
  <si>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</si>
  <si>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</si>
  <si>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</si>
  <si>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</si>
  <si>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</si>
  <si>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</si>
  <si>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</si>
  <si>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</si>
  <si>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</si>
  <si>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</si>
  <si>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</si>
  <si>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</si>
  <si>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</si>
  <si>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</si>
  <si>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</si>
  <si>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</si>
  <si>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</si>
  <si>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</si>
  <si>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</si>
  <si>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</si>
  <si>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</si>
  <si>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</si>
  <si>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</si>
  <si>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</si>
  <si>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</si>
  <si>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</si>
  <si>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</si>
  <si>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</si>
  <si>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</si>
  <si>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</si>
  <si>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</si>
  <si>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</si>
  <si>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</si>
  <si>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</si>
  <si>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</si>
  <si>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</si>
  <si>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</si>
  <si>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</si>
  <si>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</si>
  <si>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</si>
  <si>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</si>
  <si>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</si>
  <si>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</si>
  <si>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</si>
  <si>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</si>
  <si>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</si>
  <si>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</si>
  <si>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</si>
  <si>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</si>
  <si>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</si>
  <si>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</si>
  <si>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</si>
  <si>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</si>
  <si>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</si>
  <si>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</si>
  <si>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</si>
  <si>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</si>
  <si>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</si>
  <si>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</si>
  <si>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</si>
  <si>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</si>
  <si>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</si>
  <si>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</si>
  <si>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</si>
  <si>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</si>
  <si>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</si>
  <si>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</si>
  <si>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</si>
  <si>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</si>
  <si>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</si>
  <si>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</si>
  <si>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</si>
  <si>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</si>
  <si>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</si>
  <si>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</si>
  <si>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</si>
  <si>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</si>
  <si>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</si>
  <si>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</si>
  <si>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</si>
  <si>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</si>
  <si>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</si>
  <si>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</si>
  <si>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</si>
  <si>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</si>
  <si>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</si>
  <si>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</si>
  <si>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</si>
  <si>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</si>
  <si>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</si>
  <si>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</si>
  <si>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</si>
  <si>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</si>
  <si>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</si>
  <si>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</si>
  <si>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</si>
  <si>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</si>
  <si>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</si>
  <si>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</si>
  <si>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</si>
  <si>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</si>
  <si>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</si>
  <si>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</si>
  <si>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</si>
  <si>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</si>
  <si>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</si>
  <si>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</si>
  <si>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</si>
  <si>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</si>
  <si>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</si>
  <si>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</si>
  <si>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</si>
  <si>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</si>
  <si>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</si>
  <si>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</si>
  <si>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</si>
  <si>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</si>
  <si>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</si>
  <si>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</si>
  <si>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</si>
  <si>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</si>
  <si>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</si>
  <si>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</si>
  <si>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</si>
  <si>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</si>
  <si>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</si>
  <si>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</si>
  <si>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</si>
  <si>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</si>
  <si>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</si>
  <si>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</si>
  <si>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</si>
  <si>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</si>
  <si>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</si>
  <si>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</si>
  <si>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</si>
  <si>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</si>
  <si>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</si>
  <si>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</si>
  <si>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</si>
  <si>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</si>
  <si>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</si>
  <si>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</si>
  <si>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</si>
  <si>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</si>
  <si>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</si>
  <si>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</si>
  <si>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</si>
  <si>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</si>
  <si>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</si>
  <si>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</si>
  <si>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</si>
  <si>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</si>
  <si>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</si>
  <si>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</si>
  <si>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</si>
  <si>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</si>
  <si>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</si>
  <si>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</si>
  <si>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</si>
  <si>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</si>
  <si>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</si>
  <si>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</si>
  <si>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</si>
  <si>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</si>
  <si>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</si>
  <si>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</si>
  <si>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</si>
  <si>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</si>
  <si>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</si>
  <si>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</si>
  <si>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</si>
  <si>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</si>
  <si>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</si>
  <si>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</si>
  <si>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</si>
  <si>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</si>
  <si>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</si>
  <si>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</si>
  <si>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</si>
  <si>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</si>
  <si>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</si>
  <si>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</si>
  <si>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</si>
  <si>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</si>
  <si>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</si>
  <si>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</si>
  <si>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</si>
  <si>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</si>
  <si>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</si>
  <si>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</si>
  <si>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</si>
  <si>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</si>
  <si>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</si>
  <si>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</si>
  <si>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</si>
  <si>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</si>
  <si>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</si>
  <si>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</si>
  <si>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</si>
  <si>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</si>
  <si>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</si>
  <si>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</si>
  <si>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</si>
  <si>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</si>
  <si>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</si>
  <si>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</si>
  <si>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</si>
  <si>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</si>
  <si>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</si>
  <si>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</si>
  <si>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</si>
  <si>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</si>
  <si>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</si>
  <si>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</si>
  <si>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</si>
  <si>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</si>
  <si>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</si>
  <si>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</si>
  <si>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</si>
  <si>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</si>
  <si>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</si>
  <si>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</si>
  <si>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</si>
  <si>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</si>
  <si>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</si>
  <si>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</si>
  <si>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</si>
  <si>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</si>
  <si>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</si>
  <si>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</si>
  <si>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</si>
  <si>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</si>
  <si>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</si>
  <si>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</si>
  <si>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</si>
  <si>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</si>
  <si>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</si>
  <si>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</si>
  <si>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</si>
  <si>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</si>
  <si>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</si>
  <si>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</si>
  <si>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</si>
  <si>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</si>
  <si>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</si>
  <si>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</si>
  <si>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</si>
  <si>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</si>
  <si>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</si>
  <si>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</si>
  <si>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</si>
  <si>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</si>
  <si>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</si>
  <si>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</si>
  <si>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</si>
  <si>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</si>
  <si>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</si>
  <si>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</si>
  <si>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</si>
  <si>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</si>
  <si>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</si>
  <si>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</si>
  <si>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</si>
  <si>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</si>
  <si>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</si>
  <si>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</si>
  <si>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</si>
  <si>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</si>
  <si>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</si>
  <si>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</si>
  <si>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</si>
  <si>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</si>
  <si>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</si>
  <si>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</si>
  <si>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</si>
  <si>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</si>
  <si>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</si>
  <si>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</si>
  <si>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</si>
  <si>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</si>
  <si>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</si>
  <si>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</si>
  <si>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</si>
  <si>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</si>
  <si>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</si>
  <si>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</si>
  <si>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</si>
  <si>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</si>
  <si>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</si>
  <si>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</si>
  <si>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</si>
  <si>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</si>
  <si>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</si>
  <si>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</si>
  <si>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</si>
  <si>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</si>
  <si>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</si>
  <si>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</si>
  <si>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</si>
  <si>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</si>
  <si>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</si>
  <si>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</si>
  <si>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</si>
  <si>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</si>
  <si>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</si>
  <si>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</si>
  <si>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</si>
  <si>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</si>
  <si>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</si>
  <si>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</si>
  <si>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</si>
  <si>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</si>
  <si>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</si>
  <si>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</si>
  <si>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</si>
  <si>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</si>
  <si>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</si>
  <si>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</si>
  <si>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</si>
  <si>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</si>
  <si>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</si>
  <si>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</si>
  <si>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</si>
  <si>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</si>
  <si>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</si>
  <si>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</si>
  <si>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</si>
  <si>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</si>
  <si>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</si>
  <si>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</si>
  <si>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</si>
  <si>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</si>
  <si>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</si>
  <si>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</si>
  <si>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</si>
  <si>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</si>
  <si>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</si>
  <si>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</si>
  <si>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</si>
  <si>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</si>
  <si>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</si>
  <si>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</si>
  <si>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</si>
  <si>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</si>
  <si>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</si>
  <si>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</si>
  <si>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</si>
  <si>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</si>
  <si>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</si>
  <si>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</si>
  <si>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</si>
  <si>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</si>
  <si>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</si>
  <si>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</si>
  <si>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</si>
  <si>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</si>
  <si>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</si>
  <si>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</si>
  <si>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</si>
  <si>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</si>
  <si>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</si>
  <si>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</si>
  <si>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</si>
  <si>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</si>
  <si>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</si>
  <si>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</si>
  <si>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</si>
  <si>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</si>
  <si>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</si>
  <si>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</si>
  <si>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</si>
  <si>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</si>
  <si>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</si>
  <si>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</si>
  <si>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</si>
  <si>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</si>
  <si>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</si>
  <si>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</si>
  <si>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</si>
  <si>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</si>
  <si>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</si>
  <si>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</si>
  <si>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</si>
  <si>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</si>
  <si>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</si>
  <si>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</si>
  <si>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</si>
  <si>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</si>
  <si>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</si>
  <si>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</si>
  <si>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</si>
  <si>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</si>
  <si>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</si>
  <si>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</si>
  <si>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</si>
  <si>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</si>
  <si>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</si>
  <si>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</si>
  <si>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</si>
  <si>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</si>
  <si>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</si>
  <si>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</si>
  <si>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</si>
  <si>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</si>
  <si>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</si>
  <si>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</si>
  <si>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</si>
  <si>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</si>
  <si>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</si>
  <si>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</si>
  <si>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</si>
  <si>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</si>
  <si>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</si>
  <si>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</si>
  <si>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</si>
  <si>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</si>
  <si>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</si>
  <si>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</si>
  <si>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</si>
  <si>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</si>
  <si>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</si>
  <si>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</si>
  <si>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</si>
  <si>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</si>
  <si>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</si>
  <si>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</si>
  <si>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</si>
  <si>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</si>
  <si>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</si>
  <si>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</si>
  <si>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</si>
  <si>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</si>
  <si>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</si>
  <si>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</si>
  <si>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</si>
  <si>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</si>
  <si>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</si>
  <si>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</si>
  <si>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</si>
  <si>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</si>
  <si>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</si>
  <si>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</si>
  <si>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</si>
  <si>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</si>
  <si>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</si>
  <si>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</si>
  <si>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</si>
  <si>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</si>
  <si>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</si>
  <si>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</si>
  <si>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</si>
  <si>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</si>
  <si>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</si>
  <si>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</si>
  <si>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</si>
  <si>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</si>
  <si>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</si>
  <si>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</si>
  <si>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</si>
  <si>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</si>
  <si>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</si>
  <si>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</si>
  <si>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</si>
  <si>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</si>
  <si>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</si>
  <si>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</si>
  <si>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</si>
  <si>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</si>
  <si>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</si>
  <si>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</si>
  <si>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</si>
  <si>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</si>
  <si>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</si>
  <si>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</si>
  <si>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</si>
  <si>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</si>
  <si>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</si>
  <si>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</si>
  <si>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</si>
  <si>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</si>
  <si>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</si>
  <si>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</si>
  <si>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</si>
  <si>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</si>
  <si>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</si>
  <si>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</si>
  <si>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</si>
  <si>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</si>
  <si>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</si>
  <si>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</si>
  <si>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</si>
  <si>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</si>
  <si>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</si>
  <si>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</si>
  <si>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</si>
  <si>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</si>
  <si>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</si>
  <si>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</si>
  <si>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</si>
  <si>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</si>
  <si>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</si>
  <si>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</si>
  <si>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</si>
  <si>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</si>
  <si>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</si>
  <si>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</si>
  <si>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</si>
  <si>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</si>
  <si>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</si>
  <si>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</si>
  <si>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</si>
  <si>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</si>
  <si>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</si>
  <si>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</si>
  <si>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</si>
  <si>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</si>
  <si>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</si>
  <si>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</si>
  <si>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</si>
  <si>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</si>
  <si>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</si>
  <si>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</si>
  <si>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</si>
  <si>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</si>
  <si>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</si>
  <si>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</si>
  <si>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</si>
  <si>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</si>
  <si>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</si>
  <si>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</si>
  <si>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</si>
  <si>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</si>
  <si>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</si>
  <si>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</si>
  <si>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</si>
  <si>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</si>
  <si>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</si>
  <si>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</si>
  <si>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</si>
  <si>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</si>
  <si>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</si>
  <si>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</si>
  <si>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</si>
  <si>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</si>
  <si>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</si>
  <si>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</si>
  <si>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</si>
  <si>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</si>
  <si>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</si>
  <si>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</si>
  <si>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</si>
  <si>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</si>
  <si>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</si>
  <si>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</si>
  <si>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</si>
  <si>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</si>
  <si>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</si>
  <si>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</si>
  <si>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</si>
  <si>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</si>
  <si>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</si>
  <si>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</si>
  <si>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</si>
  <si>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</si>
  <si>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</si>
  <si>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</si>
  <si>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</si>
  <si>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</si>
  <si>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</si>
  <si>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</si>
  <si>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</si>
  <si>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</si>
  <si>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</si>
  <si>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</si>
  <si>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</si>
  <si>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</si>
  <si>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</si>
  <si>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</si>
  <si>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</si>
  <si>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</si>
  <si>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</si>
  <si>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</si>
  <si>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</si>
  <si>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</si>
  <si>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</si>
  <si>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</si>
  <si>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</si>
  <si>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</si>
  <si>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</si>
  <si>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</si>
  <si>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</si>
  <si>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</si>
  <si>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</si>
  <si>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</si>
  <si>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</si>
  <si>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</si>
  <si>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</si>
  <si>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</si>
  <si>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</si>
  <si>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</si>
  <si>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</si>
  <si>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</si>
  <si>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</si>
  <si>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</si>
  <si>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</si>
  <si>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</si>
  <si>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</si>
  <si>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</si>
  <si>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</si>
  <si>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</si>
  <si>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</si>
  <si>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</si>
  <si>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</si>
  <si>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</si>
  <si>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</si>
  <si>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</si>
  <si>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</si>
  <si>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</si>
  <si>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</si>
  <si>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</si>
  <si>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</si>
  <si>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</si>
  <si>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</si>
  <si>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</si>
  <si>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</si>
  <si>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</si>
  <si>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</si>
  <si>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</si>
  <si>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</si>
  <si>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</si>
  <si>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</si>
  <si>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</si>
  <si>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</si>
  <si>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</si>
  <si>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</si>
  <si>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</si>
  <si>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</si>
  <si>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</si>
  <si>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</si>
  <si>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</si>
  <si>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</si>
  <si>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</si>
  <si>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</si>
  <si>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</si>
  <si>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</si>
  <si>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</si>
  <si>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</si>
  <si>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</si>
  <si>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</si>
  <si>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</si>
  <si>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</si>
  <si>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</si>
  <si>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</si>
  <si>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</si>
  <si>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</si>
  <si>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</si>
  <si>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</si>
  <si>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</si>
  <si>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</si>
  <si>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</si>
  <si>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</si>
  <si>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</si>
  <si>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</si>
  <si>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</si>
  <si>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</si>
  <si>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</si>
  <si>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</si>
  <si>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</si>
  <si>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</si>
  <si>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</si>
  <si>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</si>
  <si>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</si>
  <si>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</si>
  <si>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</si>
  <si>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</si>
  <si>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</si>
  <si>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</si>
  <si>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</si>
  <si>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</si>
  <si>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</si>
  <si>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</si>
  <si>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</si>
  <si>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</si>
  <si>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</si>
  <si>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</si>
  <si>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</si>
  <si>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</si>
  <si>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</si>
  <si>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</si>
  <si>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</si>
  <si>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</si>
  <si>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</si>
  <si>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</si>
  <si>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</si>
  <si>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</si>
  <si>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</si>
  <si>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</si>
  <si>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</si>
  <si>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</si>
  <si>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</si>
  <si>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</si>
  <si>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</si>
  <si>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</si>
  <si>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</si>
  <si>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</si>
  <si>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</si>
  <si>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</si>
  <si>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</si>
  <si>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</si>
  <si>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</si>
  <si>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</si>
  <si>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</si>
  <si>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</si>
  <si>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</si>
  <si>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</si>
  <si>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</si>
  <si>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</si>
  <si>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</si>
  <si>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</si>
  <si>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</si>
  <si>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</si>
  <si>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</si>
  <si>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</si>
  <si>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</si>
  <si>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</si>
  <si>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</si>
  <si>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</si>
  <si>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</si>
  <si>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</si>
  <si>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</si>
  <si>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</si>
  <si>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</si>
  <si>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</si>
  <si>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</si>
  <si>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</si>
  <si>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</si>
  <si>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</si>
  <si>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</si>
  <si>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</si>
  <si>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</si>
  <si>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</si>
  <si>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</si>
  <si>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</si>
  <si>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</si>
  <si>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</si>
  <si>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</si>
  <si>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</si>
  <si>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</si>
  <si>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</si>
  <si>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</si>
  <si>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</si>
  <si>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</si>
  <si>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</si>
  <si>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</si>
  <si>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</si>
  <si>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</si>
  <si>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</si>
  <si>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</si>
  <si>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</si>
  <si>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</si>
  <si>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</si>
  <si>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</si>
  <si>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</si>
  <si>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</si>
  <si>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</si>
  <si>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</si>
  <si>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</si>
  <si>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</si>
  <si>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</si>
  <si>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</si>
  <si>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</si>
  <si>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</si>
  <si>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</si>
  <si>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</si>
  <si>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</si>
  <si>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</si>
  <si>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</si>
  <si>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</si>
  <si>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</si>
  <si>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</si>
  <si>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</si>
  <si>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</si>
  <si>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</si>
  <si>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</si>
  <si>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</si>
  <si>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</si>
  <si>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</si>
  <si>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</si>
  <si>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</si>
  <si>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</si>
  <si>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</si>
  <si>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</si>
  <si>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</si>
  <si>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</si>
  <si>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</si>
  <si>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</si>
  <si>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</si>
  <si>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</si>
  <si>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</si>
  <si>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</si>
  <si>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</si>
  <si>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</si>
  <si>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</si>
  <si>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</si>
  <si>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</si>
  <si>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</si>
  <si>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</si>
  <si>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</si>
  <si>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</si>
  <si>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</si>
  <si>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</si>
  <si>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</si>
  <si>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</si>
  <si>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</si>
  <si>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</si>
  <si>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</si>
  <si>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</si>
  <si>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</si>
  <si>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</si>
  <si>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</si>
  <si>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</si>
  <si>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</si>
  <si>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</si>
  <si>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</si>
  <si>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</si>
  <si>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</si>
  <si>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</si>
  <si>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</si>
  <si>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</si>
  <si>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</si>
  <si>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</si>
  <si>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</si>
  <si>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</si>
  <si>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</si>
  <si>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</si>
  <si>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</si>
  <si>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</si>
  <si>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</si>
  <si>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</si>
  <si>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</si>
  <si>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</si>
  <si>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</si>
  <si>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</si>
  <si>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</si>
  <si>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</si>
  <si>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</si>
  <si>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</si>
  <si>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</si>
  <si>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</si>
  <si>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</si>
  <si>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</si>
  <si>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</si>
  <si>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</si>
  <si>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</si>
  <si>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</si>
  <si>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</si>
  <si>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</si>
  <si>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</si>
  <si>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</si>
  <si>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</si>
  <si>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</si>
  <si>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</si>
  <si>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</si>
  <si>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</si>
  <si>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</si>
  <si>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</si>
  <si>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</si>
  <si>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</si>
  <si>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</si>
  <si>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</si>
  <si>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</si>
  <si>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</si>
  <si>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</si>
  <si>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</si>
  <si>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</si>
  <si>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</si>
  <si>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</si>
  <si>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</si>
  <si>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</si>
  <si>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</si>
  <si>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</si>
  <si>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</si>
  <si>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</si>
  <si>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</si>
  <si>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</si>
  <si>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</si>
  <si>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</si>
  <si>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</si>
  <si>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</si>
  <si>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</si>
  <si>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</si>
  <si>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</si>
  <si>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</si>
  <si>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</si>
  <si>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</si>
  <si>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</si>
  <si>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</si>
  <si>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</si>
  <si>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</si>
  <si>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</si>
  <si>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</si>
  <si>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</si>
  <si>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</si>
  <si>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</si>
  <si>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</si>
  <si>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</si>
  <si>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</si>
  <si>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</si>
  <si>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</si>
  <si>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</si>
  <si>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</si>
  <si>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</si>
  <si>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</si>
  <si>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</si>
  <si>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</si>
  <si>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</si>
  <si>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</si>
  <si>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</si>
  <si>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</si>
  <si>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</si>
  <si>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</si>
  <si>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</si>
  <si>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</si>
  <si>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</si>
  <si>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</si>
  <si>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</si>
  <si>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</si>
  <si>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</si>
  <si>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</si>
  <si>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</si>
  <si>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</si>
  <si>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</si>
  <si>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</si>
  <si>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</si>
  <si>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</si>
  <si>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</si>
  <si>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</si>
  <si>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</si>
  <si>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</si>
  <si>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</si>
  <si>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</si>
  <si>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</si>
  <si>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</si>
  <si>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</si>
  <si>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</si>
  <si>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</si>
  <si>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</si>
  <si>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</si>
  <si>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</si>
  <si>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</si>
  <si>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</si>
  <si>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</si>
  <si>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</si>
  <si>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</si>
  <si>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</si>
  <si>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</si>
  <si>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</si>
  <si>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</si>
  <si>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</si>
  <si>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</si>
  <si>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</si>
  <si>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</si>
  <si>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</si>
  <si>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</si>
  <si>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</si>
  <si>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</si>
  <si>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</si>
  <si>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</si>
  <si>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</si>
  <si>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</si>
  <si>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</si>
  <si>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</si>
  <si>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</si>
  <si>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</si>
  <si>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</si>
  <si>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</si>
  <si>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</si>
  <si>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</si>
  <si>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</si>
  <si>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</si>
  <si>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</si>
  <si>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</si>
  <si>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</si>
  <si>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</si>
  <si>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</si>
  <si>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</si>
  <si>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</si>
  <si>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</si>
  <si>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</si>
  <si>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</si>
  <si>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</si>
  <si>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</si>
  <si>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</si>
  <si>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</si>
  <si>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</si>
  <si>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</si>
  <si>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</si>
  <si>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</si>
  <si>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</si>
  <si>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</si>
  <si>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</si>
  <si>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</si>
  <si>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</si>
  <si>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</si>
  <si>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</si>
  <si>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</si>
  <si>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</si>
  <si>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</si>
  <si>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</si>
  <si>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</si>
  <si>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</si>
  <si>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</si>
  <si>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</si>
  <si>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</si>
  <si>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</si>
  <si>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</si>
  <si>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</si>
  <si>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</si>
  <si>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</si>
  <si>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</si>
  <si>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</si>
  <si>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</si>
  <si>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</si>
  <si>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</si>
  <si>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</si>
  <si>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</si>
  <si>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</si>
  <si>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</si>
  <si>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</si>
  <si>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</si>
  <si>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</si>
  <si>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</si>
  <si>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</si>
  <si>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</si>
  <si>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</si>
  <si>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</si>
  <si>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</si>
  <si>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</si>
  <si>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</si>
  <si>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</si>
  <si>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</si>
  <si>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</si>
  <si>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</si>
  <si>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</si>
  <si>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</si>
  <si>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</si>
  <si>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</si>
  <si>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</si>
  <si>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</si>
  <si>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</si>
  <si>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</si>
  <si>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</si>
  <si>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</si>
  <si>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</si>
  <si>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</si>
  <si>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</si>
  <si>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</si>
  <si>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</si>
  <si>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</si>
  <si>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</si>
  <si>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</si>
  <si>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</si>
  <si>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</si>
  <si>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</si>
  <si>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</si>
  <si>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</si>
  <si>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</si>
  <si>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</si>
  <si>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</si>
  <si>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</si>
  <si>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</si>
  <si>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</si>
  <si>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</si>
  <si>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</si>
  <si>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</si>
  <si>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</si>
  <si>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</si>
  <si>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</si>
  <si>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</si>
  <si>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</si>
  <si>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</si>
  <si>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</si>
  <si>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</si>
  <si>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</si>
  <si>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</si>
  <si>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</si>
  <si>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</si>
  <si>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</si>
  <si>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</si>
  <si>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</si>
  <si>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</si>
  <si>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</si>
  <si>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</si>
  <si>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</si>
  <si>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</si>
  <si>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</si>
  <si>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</si>
  <si>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</si>
  <si>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</si>
  <si>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</si>
  <si>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</si>
  <si>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</si>
  <si>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</si>
  <si>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</si>
  <si>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</si>
  <si>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</si>
  <si>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</si>
  <si>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</si>
  <si>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</si>
  <si>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</si>
  <si>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</si>
  <si>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</si>
  <si>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</si>
  <si>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</si>
  <si>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</si>
  <si>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</si>
  <si>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</si>
  <si>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</si>
  <si>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</si>
  <si>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</si>
  <si>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</si>
  <si>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</si>
  <si>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</si>
  <si>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</si>
  <si>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</si>
  <si>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</si>
  <si>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</si>
  <si>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</si>
  <si>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</si>
  <si>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</si>
  <si>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</si>
  <si>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</si>
  <si>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</si>
  <si>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</si>
  <si>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</si>
  <si>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</si>
  <si>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</si>
  <si>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</si>
  <si>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</si>
  <si>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</si>
  <si>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</si>
  <si>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</si>
  <si>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</si>
  <si>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</si>
  <si>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</si>
  <si>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</si>
  <si>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</si>
  <si>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</si>
  <si>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</si>
  <si>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</si>
  <si>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</si>
  <si>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</si>
  <si>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</si>
  <si>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</si>
  <si>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</si>
  <si>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</si>
  <si>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</si>
  <si>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</si>
  <si>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</si>
  <si>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</si>
  <si>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</si>
  <si>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</si>
  <si>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</si>
  <si>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</si>
  <si>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</si>
  <si>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</si>
  <si>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</si>
  <si>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</si>
  <si>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</si>
  <si>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</si>
  <si>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</si>
  <si>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</si>
  <si>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</si>
  <si>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</si>
  <si>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</si>
  <si>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</si>
  <si>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</si>
  <si>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</si>
  <si>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</si>
  <si>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</si>
  <si>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</si>
  <si>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</si>
  <si>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</si>
  <si>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</si>
  <si>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</si>
  <si>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</si>
  <si>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</si>
  <si>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</si>
  <si>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</si>
  <si>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</si>
  <si>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</si>
  <si>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</si>
  <si>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</si>
  <si>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</si>
  <si>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</si>
  <si>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</si>
  <si>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</si>
  <si>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</si>
  <si>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</si>
  <si>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</si>
  <si>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</si>
  <si>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</si>
  <si>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</si>
  <si>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</si>
  <si>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</si>
  <si>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</si>
  <si>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</si>
  <si>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</si>
  <si>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</si>
  <si>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</si>
  <si>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</si>
  <si>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</si>
  <si>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</si>
  <si>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</si>
  <si>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</si>
  <si>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</si>
  <si>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</si>
  <si>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</si>
  <si>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</si>
  <si>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</si>
  <si>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</si>
  <si>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</si>
  <si>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</si>
  <si>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</si>
  <si>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</si>
  <si>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</si>
  <si>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</si>
  <si>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</si>
  <si>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</si>
  <si>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</si>
  <si>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</si>
  <si>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</si>
  <si>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</si>
  <si>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</si>
  <si>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</si>
  <si>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</si>
  <si>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</si>
  <si>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</si>
  <si>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</si>
  <si>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</si>
  <si>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</si>
  <si>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</si>
  <si>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</si>
  <si>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</si>
  <si>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</si>
  <si>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</si>
  <si>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</si>
  <si>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</si>
  <si>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</si>
  <si>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</si>
  <si>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</si>
  <si>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</si>
  <si>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</si>
  <si>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</si>
  <si>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</si>
  <si>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</si>
  <si>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</si>
  <si>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</si>
  <si>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</si>
  <si>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</si>
  <si>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</si>
  <si>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</si>
  <si>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</si>
  <si>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</si>
  <si>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</si>
  <si>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</si>
  <si>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</si>
  <si>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</si>
  <si>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</si>
  <si>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</si>
  <si>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</si>
  <si>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</si>
  <si>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</si>
  <si>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</si>
  <si>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</si>
  <si>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</si>
  <si>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</si>
  <si>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</si>
  <si>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</si>
  <si>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</si>
  <si>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</si>
  <si>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</si>
  <si>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</si>
  <si>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</si>
  <si>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</si>
  <si>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</si>
  <si>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</si>
  <si>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</si>
  <si>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</si>
  <si>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</si>
  <si>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</si>
  <si>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</si>
  <si>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</si>
  <si>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</si>
  <si>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</si>
  <si>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</si>
  <si>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</si>
  <si>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</si>
  <si>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</si>
  <si>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</si>
  <si>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</si>
  <si>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</si>
  <si>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</si>
  <si>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</si>
  <si>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</si>
  <si>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</si>
  <si>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</si>
  <si>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</si>
  <si>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</si>
  <si>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</si>
  <si>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</si>
  <si>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</si>
  <si>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</si>
  <si>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</si>
  <si>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</si>
  <si>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</si>
  <si>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</si>
  <si>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</si>
  <si>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</si>
  <si>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</si>
  <si>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</si>
  <si>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</si>
  <si>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</si>
  <si>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</si>
  <si>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</si>
  <si>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</si>
  <si>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</si>
  <si>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</si>
  <si>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</si>
  <si>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</si>
  <si>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</si>
  <si>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</si>
  <si>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</si>
  <si>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</si>
  <si>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</si>
  <si>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</si>
  <si>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</si>
  <si>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</si>
  <si>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</si>
  <si>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</si>
  <si>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</si>
  <si>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</si>
  <si>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</si>
  <si>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</si>
  <si>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</si>
  <si>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</si>
  <si>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</si>
  <si>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</si>
  <si>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</si>
  <si>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</si>
  <si>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</si>
  <si>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</si>
  <si>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</si>
  <si>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</si>
  <si>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</si>
  <si>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</si>
  <si>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</si>
  <si>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</si>
  <si>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</si>
  <si>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</si>
  <si>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</si>
  <si>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</si>
  <si>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</si>
  <si>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</si>
  <si>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</si>
  <si>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</si>
  <si>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</si>
  <si>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</si>
  <si>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</si>
  <si>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</si>
  <si>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</si>
  <si>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</si>
  <si>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</si>
  <si>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</si>
  <si>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</si>
  <si>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</si>
  <si>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</si>
  <si>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</si>
  <si>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</si>
  <si>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</si>
  <si>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</si>
  <si>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</si>
  <si>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</si>
  <si>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</si>
  <si>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</si>
  <si>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</si>
  <si>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</si>
  <si>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</si>
  <si>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</si>
  <si>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</si>
  <si>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</si>
  <si>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</si>
  <si>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</si>
  <si>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</si>
  <si>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</si>
  <si>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</si>
  <si>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</si>
  <si>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</si>
  <si>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</si>
  <si>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</si>
  <si>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</si>
  <si>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</si>
  <si>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</si>
  <si>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</si>
  <si>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</si>
  <si>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</si>
  <si>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</si>
  <si>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</si>
  <si>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</si>
  <si>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</si>
  <si>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</si>
  <si>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</si>
  <si>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</si>
  <si>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</si>
  <si>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</si>
  <si>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</si>
  <si>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</si>
  <si>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</si>
  <si>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</si>
  <si>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</si>
  <si>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</si>
  <si>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</si>
  <si>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</si>
  <si>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</si>
  <si>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</si>
  <si>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</si>
  <si>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</si>
  <si>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</si>
  <si>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</si>
  <si>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</si>
  <si>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</si>
  <si>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</si>
  <si>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</si>
  <si>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</si>
  <si>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</si>
  <si>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</si>
  <si>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</si>
  <si>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</si>
  <si>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</si>
  <si>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</si>
  <si>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</si>
  <si>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</si>
  <si>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</si>
  <si>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</si>
  <si>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</si>
  <si>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</si>
  <si>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</si>
  <si>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</si>
  <si>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</si>
  <si>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</si>
  <si>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</si>
  <si>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</si>
  <si>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</si>
  <si>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</si>
  <si>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</si>
  <si>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</si>
  <si>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</si>
  <si>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</si>
  <si>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</si>
  <si>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</si>
  <si>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</si>
  <si>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</si>
  <si>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</si>
  <si>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</si>
  <si>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</si>
  <si>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</si>
  <si>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</si>
  <si>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</si>
  <si>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</si>
  <si>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</si>
  <si>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</si>
  <si>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</si>
  <si>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</si>
  <si>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</si>
  <si>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</si>
  <si>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</si>
  <si>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</si>
  <si>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</si>
  <si>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</si>
  <si>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</si>
  <si>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</si>
  <si>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</si>
  <si>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</si>
  <si>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</si>
  <si>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</si>
  <si>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</si>
  <si>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</si>
  <si>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</si>
  <si>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</si>
  <si>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</si>
  <si>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</si>
  <si>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</si>
  <si>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</si>
  <si>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</si>
  <si>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</si>
  <si>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</si>
  <si>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</si>
  <si>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</si>
  <si>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</si>
  <si>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</si>
  <si>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</si>
  <si>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</si>
  <si>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</si>
  <si>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</si>
  <si>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</si>
  <si>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</si>
  <si>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</si>
  <si>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</si>
  <si>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</si>
  <si>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</si>
  <si>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</si>
  <si>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</si>
  <si>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</si>
  <si>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</si>
  <si>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</si>
  <si>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</si>
  <si>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</si>
  <si>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</si>
  <si>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</si>
  <si>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</si>
  <si>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</si>
  <si>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</si>
  <si>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</si>
  <si>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</si>
  <si>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</si>
  <si>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</si>
  <si>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</si>
  <si>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</si>
  <si>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</si>
  <si>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</si>
  <si>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</si>
  <si>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</si>
  <si>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</si>
  <si>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</si>
  <si>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</si>
  <si>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</si>
  <si>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</si>
  <si>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</si>
  <si>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</si>
  <si>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</si>
  <si>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</si>
  <si>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</si>
  <si>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</si>
  <si>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</si>
  <si>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</si>
  <si>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</si>
  <si>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</si>
  <si>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</si>
  <si>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</si>
  <si>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</si>
  <si>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</si>
  <si>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</si>
  <si>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</si>
  <si>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</si>
  <si>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</si>
  <si>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</si>
  <si>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</si>
  <si>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</si>
  <si>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</si>
  <si>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</si>
  <si>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</si>
  <si>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</si>
  <si>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</si>
  <si>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</si>
  <si>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</si>
  <si>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</si>
  <si>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</si>
  <si>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</si>
  <si>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</si>
  <si>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</si>
  <si>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</si>
  <si>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</si>
  <si>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</si>
  <si>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</si>
  <si>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</si>
  <si>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</si>
  <si>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</si>
  <si>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</si>
  <si>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</si>
  <si>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</si>
  <si>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</si>
  <si>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</si>
  <si>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</si>
  <si>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</si>
  <si>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</si>
  <si>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</si>
  <si>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</si>
  <si>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</si>
  <si>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</si>
  <si>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</si>
  <si>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</si>
  <si>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</si>
  <si>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</si>
  <si>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</si>
  <si>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</si>
  <si>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</si>
  <si>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</si>
  <si>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</si>
  <si>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</si>
  <si>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</si>
  <si>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</si>
  <si>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</si>
  <si>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</si>
  <si>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</si>
  <si>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</si>
  <si>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</si>
  <si>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</si>
  <si>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</si>
  <si>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</si>
  <si>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</si>
  <si>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</si>
  <si>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</si>
  <si>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</si>
  <si>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</si>
  <si>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</si>
  <si>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</si>
  <si>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</si>
  <si>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</si>
  <si>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</si>
  <si>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</si>
  <si>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</si>
  <si>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</si>
  <si>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</si>
  <si>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</si>
  <si>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</si>
  <si>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</si>
  <si>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</si>
  <si>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</si>
  <si>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</si>
  <si>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</si>
  <si>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</si>
  <si>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</si>
  <si>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</si>
  <si>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</si>
  <si>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</si>
  <si>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</si>
  <si>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</si>
  <si>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</si>
  <si>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</si>
  <si>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</si>
  <si>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</si>
  <si>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</si>
  <si>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</si>
  <si>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</si>
  <si>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</si>
  <si>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</si>
  <si>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</si>
  <si>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</si>
  <si>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</si>
  <si>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</si>
  <si>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</si>
  <si>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</si>
  <si>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</si>
  <si>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</si>
  <si>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</si>
  <si>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</si>
  <si>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</si>
  <si>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</si>
  <si>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</si>
  <si>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</si>
  <si>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</si>
  <si>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</si>
  <si>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</si>
  <si>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</si>
  <si>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</si>
  <si>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</si>
  <si>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</si>
  <si>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</si>
  <si>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</si>
  <si>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</si>
  <si>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</si>
  <si>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</si>
  <si>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</si>
  <si>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</si>
  <si>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</si>
  <si>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</si>
  <si>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</si>
  <si>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</si>
  <si>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</si>
  <si>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</si>
  <si>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</si>
  <si>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</si>
  <si>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</si>
  <si>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</si>
  <si>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</si>
  <si>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</si>
  <si>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</si>
  <si>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</si>
  <si>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</si>
  <si>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</si>
  <si>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</si>
  <si>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</si>
  <si>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</si>
  <si>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</si>
  <si>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</si>
  <si>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</si>
  <si>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</si>
  <si>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</si>
  <si>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</si>
  <si>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</si>
  <si>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</si>
  <si>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</si>
  <si>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</si>
  <si>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</si>
  <si>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</si>
  <si>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</si>
  <si>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</si>
  <si>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</si>
  <si>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</si>
  <si>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</si>
  <si>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</si>
  <si>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</si>
  <si>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</si>
  <si>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</si>
  <si>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</si>
  <si>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</si>
  <si>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</si>
  <si>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</si>
  <si>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</si>
  <si>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</si>
  <si>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</si>
  <si>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</si>
  <si>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</si>
  <si>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</si>
  <si>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</si>
  <si>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</si>
  <si>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</si>
  <si>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</si>
  <si>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</si>
  <si>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</si>
  <si>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</si>
  <si>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</si>
  <si>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</si>
  <si>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</si>
  <si>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</si>
  <si>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</si>
  <si>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</si>
  <si>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</si>
  <si>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</si>
  <si>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</si>
  <si>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</si>
  <si>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</si>
  <si>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</si>
  <si>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</si>
  <si>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</si>
  <si>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</si>
  <si>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</si>
  <si>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</si>
  <si>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</si>
  <si>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</si>
  <si>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</si>
  <si>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</si>
  <si>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</si>
  <si>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</si>
  <si>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</si>
  <si>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</si>
  <si>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</si>
  <si>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</si>
  <si>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</si>
  <si>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</si>
  <si>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</si>
  <si>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</si>
  <si>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</si>
  <si>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</si>
  <si>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</si>
  <si>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</si>
  <si>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</si>
  <si>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</si>
  <si>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</si>
  <si>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</si>
  <si>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</si>
  <si>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</si>
  <si>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</si>
  <si>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</si>
  <si>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</si>
  <si>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</si>
  <si>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</si>
  <si>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</si>
  <si>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</si>
  <si>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</si>
  <si>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</si>
  <si>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</si>
  <si>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</si>
  <si>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</si>
  <si>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</si>
  <si>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</si>
  <si>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</si>
  <si>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</si>
  <si>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</si>
  <si>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</si>
  <si>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</si>
  <si>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</si>
  <si>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</si>
  <si>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</si>
  <si>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</si>
  <si>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</si>
  <si>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</si>
  <si>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</si>
  <si>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</si>
  <si>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</si>
  <si>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</si>
  <si>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</si>
  <si>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</si>
  <si>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</si>
  <si>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</si>
  <si>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</si>
  <si>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</si>
  <si>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</si>
  <si>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</si>
  <si>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</si>
  <si>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</si>
  <si>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</si>
  <si>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</si>
  <si>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</si>
  <si>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</si>
  <si>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</si>
  <si>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</si>
  <si>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</si>
  <si>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</si>
  <si>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</si>
  <si>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</si>
  <si>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</si>
  <si>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</si>
  <si>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</si>
  <si>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</si>
  <si>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</si>
  <si>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</si>
  <si>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</si>
  <si>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</si>
  <si>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</si>
  <si>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</si>
  <si>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</si>
  <si>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</si>
  <si>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</si>
  <si>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</si>
  <si>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</si>
  <si>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</si>
  <si>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</si>
  <si>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</si>
  <si>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</si>
  <si>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</si>
  <si>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</si>
  <si>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</si>
  <si>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</si>
  <si>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</si>
  <si>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</si>
  <si>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</si>
  <si>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</si>
  <si>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</si>
  <si>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</si>
  <si>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</si>
  <si>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</si>
  <si>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</si>
  <si>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</si>
  <si>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</si>
  <si>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</si>
  <si>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</si>
  <si>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</si>
  <si>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</si>
  <si>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</si>
  <si>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</si>
  <si>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</si>
  <si>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</si>
  <si>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</si>
  <si>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</si>
  <si>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</si>
  <si>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</si>
  <si>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</si>
  <si>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</si>
  <si>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</si>
  <si>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</si>
  <si>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</si>
  <si>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</si>
  <si>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</si>
  <si>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</si>
  <si>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</si>
  <si>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</si>
  <si>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</si>
  <si>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</si>
  <si>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</si>
  <si>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</si>
  <si>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</si>
  <si>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</si>
  <si>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</si>
  <si>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</si>
  <si>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</si>
  <si>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</si>
  <si>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</si>
  <si>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</si>
  <si>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</si>
  <si>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</si>
  <si>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</si>
  <si>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</si>
  <si>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</si>
  <si>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</si>
  <si>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</si>
  <si>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</si>
  <si>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</si>
  <si>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</si>
  <si>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</si>
  <si>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</si>
  <si>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</si>
  <si>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</si>
  <si>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</si>
  <si>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</si>
  <si>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</si>
  <si>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</si>
  <si>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</si>
  <si>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</si>
  <si>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</si>
  <si>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</si>
  <si>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</si>
  <si>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</si>
  <si>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</si>
  <si>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</si>
  <si>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</si>
  <si>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</si>
  <si>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</si>
  <si>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</si>
  <si>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</si>
  <si>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</si>
  <si>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</si>
  <si>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</si>
  <si>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</si>
  <si>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</si>
  <si>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</si>
  <si>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</si>
  <si>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</si>
  <si>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</si>
  <si>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</si>
  <si>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</si>
  <si>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</si>
  <si>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</si>
  <si>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</si>
  <si>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</si>
  <si>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</si>
  <si>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</si>
  <si>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</si>
  <si>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</si>
  <si>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</si>
  <si>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</si>
  <si>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</si>
  <si>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</si>
  <si>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</si>
  <si>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</si>
  <si>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</si>
  <si>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</si>
  <si>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</si>
  <si>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</si>
  <si>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</si>
  <si>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</si>
  <si>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</si>
  <si>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</si>
  <si>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</si>
  <si>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</si>
  <si>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</si>
  <si>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</si>
  <si>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</si>
  <si>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</si>
  <si>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</si>
  <si>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</si>
  <si>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</si>
  <si>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</si>
  <si>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</si>
  <si>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</si>
  <si>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</si>
  <si>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</si>
  <si>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</si>
  <si>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</si>
  <si>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</si>
  <si>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</si>
  <si>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</si>
  <si>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</si>
  <si>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</si>
  <si>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</si>
  <si>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</si>
  <si>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</si>
  <si>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</si>
  <si>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</si>
  <si>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</si>
  <si>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</si>
  <si>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</si>
  <si>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</si>
  <si>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</si>
  <si>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</si>
  <si>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</si>
  <si>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</si>
  <si>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</si>
  <si>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</si>
  <si>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</si>
  <si>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</si>
  <si>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</si>
  <si>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</si>
  <si>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</si>
  <si>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</si>
  <si>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</si>
  <si>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</si>
  <si>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</si>
  <si>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</si>
  <si>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</si>
  <si>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</si>
  <si>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</si>
  <si>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</si>
  <si>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</si>
  <si>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</si>
  <si>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</si>
  <si>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</si>
  <si>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</si>
  <si>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</si>
  <si>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</si>
  <si>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</si>
  <si>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</si>
  <si>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</si>
  <si>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</si>
  <si>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</si>
  <si>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</si>
  <si>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</si>
  <si>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</si>
  <si>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</si>
  <si>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</si>
  <si>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</si>
  <si>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</si>
  <si>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</si>
  <si>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</si>
  <si>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</si>
  <si>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</si>
  <si>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</si>
  <si>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</si>
  <si>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</si>
  <si>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</si>
  <si>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</si>
  <si>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</si>
  <si>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</si>
  <si>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</si>
  <si>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</si>
  <si>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</si>
  <si>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</si>
  <si>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</si>
  <si>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</si>
  <si>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</si>
  <si>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</si>
  <si>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</si>
  <si>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</si>
  <si>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</si>
  <si>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</si>
  <si>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</si>
  <si>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</si>
  <si>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</si>
  <si>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</si>
  <si>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</si>
  <si>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</si>
  <si>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</si>
  <si>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</si>
  <si>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</si>
  <si>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</si>
  <si>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</si>
  <si>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</si>
  <si>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</si>
  <si>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</si>
  <si>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</si>
  <si>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</si>
  <si>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</si>
  <si>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</si>
  <si>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</si>
  <si>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</si>
  <si>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</si>
  <si>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</si>
  <si>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</si>
  <si>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</si>
  <si>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</si>
  <si>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</si>
  <si>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</si>
  <si>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</si>
  <si>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</si>
  <si>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</si>
  <si>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</si>
  <si>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</si>
  <si>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</si>
  <si>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</si>
  <si>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</si>
  <si>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</si>
  <si>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</si>
  <si>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</si>
  <si>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</si>
  <si>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</si>
  <si>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</si>
  <si>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</si>
  <si>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</si>
  <si>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</si>
  <si>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</si>
  <si>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</si>
  <si>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</si>
  <si>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</si>
  <si>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</si>
  <si>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</si>
  <si>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</si>
  <si>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</si>
  <si>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</si>
  <si>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</si>
  <si>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</si>
  <si>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</si>
  <si>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</si>
  <si>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</si>
  <si>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</si>
  <si>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</si>
  <si>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</si>
  <si>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</si>
  <si>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</si>
  <si>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</si>
  <si>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</si>
  <si>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</si>
  <si>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</si>
  <si>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</si>
  <si>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</si>
  <si>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</si>
  <si>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</si>
  <si>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</si>
  <si>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</si>
  <si>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</si>
  <si>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</si>
  <si>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</si>
  <si>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</si>
  <si>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</si>
  <si>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</si>
  <si>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</si>
  <si>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</si>
  <si>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</si>
  <si>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</si>
  <si>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</si>
  <si>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</si>
  <si>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</si>
  <si>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</si>
  <si>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</si>
  <si>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</si>
  <si>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</si>
  <si>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</si>
  <si>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</si>
  <si>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</si>
  <si>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</si>
  <si>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</si>
  <si>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</si>
  <si>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</si>
  <si>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</si>
  <si>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</si>
  <si>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</si>
  <si>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</si>
  <si>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</si>
  <si>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</si>
  <si>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</si>
  <si>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</si>
  <si>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</si>
  <si>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</si>
  <si>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</si>
  <si>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</si>
  <si>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</si>
  <si>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</si>
  <si>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</si>
  <si>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</si>
  <si>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</si>
  <si>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</si>
  <si>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</si>
  <si>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</si>
  <si>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</si>
  <si>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</si>
  <si>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</si>
  <si>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</si>
  <si>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</si>
  <si>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</si>
  <si>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</si>
  <si>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</si>
  <si>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</si>
  <si>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</si>
  <si>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</si>
  <si>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</si>
  <si>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</si>
  <si>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</si>
  <si>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</si>
  <si>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</si>
  <si>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</si>
  <si>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</si>
  <si>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</si>
  <si>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</si>
  <si>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</si>
  <si>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</si>
  <si>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</si>
  <si>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</si>
  <si>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</si>
  <si>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</si>
  <si>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</si>
  <si>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</si>
  <si>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</si>
  <si>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</si>
  <si>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</si>
  <si>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</si>
  <si>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</si>
  <si>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</si>
  <si>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</si>
  <si>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</si>
  <si>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</si>
  <si>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</si>
  <si>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</si>
  <si>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</si>
  <si>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</si>
  <si>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</si>
  <si>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</si>
  <si>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</si>
  <si>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</si>
  <si>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</si>
  <si>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</si>
  <si>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</si>
  <si>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</si>
  <si>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</si>
  <si>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</si>
  <si>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</si>
  <si>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</si>
  <si>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</si>
  <si>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</si>
  <si>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</si>
  <si>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</si>
  <si>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</si>
  <si>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</si>
  <si>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</si>
  <si>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</si>
  <si>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</si>
  <si>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</si>
  <si>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</si>
  <si>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</si>
  <si>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</si>
  <si>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</si>
  <si>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</si>
  <si>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</si>
  <si>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</si>
  <si>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</si>
  <si>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</si>
  <si>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</si>
  <si>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</si>
  <si>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</si>
  <si>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</si>
  <si>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</si>
  <si>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</si>
  <si>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</si>
  <si>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</si>
  <si>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</si>
  <si>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</si>
  <si>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</si>
  <si>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</si>
  <si>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</si>
  <si>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</si>
  <si>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</si>
  <si>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</si>
  <si>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</si>
  <si>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</si>
  <si>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</si>
  <si>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</si>
  <si>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</si>
  <si>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</si>
  <si>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</si>
  <si>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</si>
  <si>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</si>
  <si>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</si>
  <si>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</si>
  <si>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</si>
  <si>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</si>
  <si>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</si>
  <si>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</si>
  <si>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</si>
  <si>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</si>
  <si>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</si>
  <si>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</si>
  <si>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</si>
  <si>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</si>
  <si>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</si>
  <si>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</si>
  <si>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</si>
  <si>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</si>
  <si>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</si>
  <si>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</si>
  <si>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</si>
  <si>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</si>
  <si>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</si>
  <si>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</si>
  <si>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</si>
  <si>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</si>
  <si>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</si>
  <si>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</si>
  <si>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</si>
  <si>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</si>
  <si>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</si>
  <si>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</si>
  <si>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</si>
  <si>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</si>
  <si>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</si>
  <si>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</si>
  <si>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</si>
  <si>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</si>
  <si>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</si>
  <si>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</si>
  <si>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</si>
  <si>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</si>
  <si>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</si>
  <si>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</si>
  <si>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</si>
  <si>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</si>
  <si>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</si>
  <si>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</si>
  <si>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</si>
  <si>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</si>
  <si>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</si>
  <si>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</si>
  <si>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</si>
  <si>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</si>
  <si>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</si>
  <si>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</si>
  <si>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</si>
  <si>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</si>
  <si>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</si>
  <si>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</si>
  <si>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</si>
  <si>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</si>
  <si>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</si>
  <si>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</si>
  <si>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</si>
  <si>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</si>
  <si>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</si>
  <si>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</si>
  <si>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</si>
  <si>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</si>
  <si>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</si>
  <si>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</si>
  <si>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</si>
  <si>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</si>
  <si>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</si>
  <si>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</si>
  <si>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</si>
  <si>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</si>
  <si>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</si>
  <si>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</si>
  <si>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</si>
  <si>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</si>
  <si>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</si>
  <si>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</si>
  <si>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</si>
  <si>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</si>
  <si>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</si>
  <si>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</si>
  <si>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</si>
  <si>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</si>
  <si>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</si>
  <si>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</si>
  <si>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</si>
  <si>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</si>
  <si>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</si>
  <si>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</si>
  <si>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</si>
  <si>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</si>
  <si>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</si>
  <si>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</si>
  <si>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</si>
  <si>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</si>
  <si>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</si>
  <si>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</si>
  <si>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</si>
  <si>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</si>
  <si>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</si>
  <si>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</si>
  <si>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</si>
  <si>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</si>
  <si>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</si>
  <si>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</si>
  <si>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</si>
  <si>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</si>
  <si>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</si>
  <si>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</si>
  <si>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</si>
  <si>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</si>
  <si>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</si>
  <si>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</si>
  <si>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</si>
  <si>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</si>
  <si>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</si>
  <si>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</si>
  <si>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</si>
  <si>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</si>
  <si>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</si>
  <si>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</si>
  <si>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</si>
  <si>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</si>
  <si>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</si>
  <si>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</si>
  <si>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</si>
  <si>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</si>
  <si>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</si>
  <si>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</si>
  <si>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</si>
  <si>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</si>
  <si>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</si>
  <si>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</si>
  <si>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</si>
  <si>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</si>
  <si>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</si>
  <si>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</si>
  <si>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</si>
  <si>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</si>
  <si>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</si>
  <si>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</si>
  <si>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</si>
  <si>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</si>
  <si>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</si>
  <si>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</si>
  <si>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</si>
  <si>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</si>
  <si>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</si>
  <si>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</si>
  <si>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</si>
  <si>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</si>
  <si>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</si>
  <si>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</si>
  <si>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</si>
  <si>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</si>
  <si>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</si>
  <si>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</si>
  <si>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</si>
  <si>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</si>
  <si>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</si>
  <si>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</si>
  <si>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</si>
  <si>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</si>
  <si>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</si>
  <si>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</si>
  <si>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</si>
  <si>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</si>
  <si>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</si>
  <si>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</si>
  <si>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</si>
  <si>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</si>
  <si>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</si>
  <si>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</si>
  <si>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</si>
  <si>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</si>
  <si>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</si>
  <si>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</si>
  <si>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</si>
  <si>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</si>
  <si>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</si>
  <si>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</si>
  <si>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</si>
  <si>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</si>
  <si>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</si>
  <si>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</si>
  <si>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</si>
  <si>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</si>
  <si>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</si>
  <si>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</si>
  <si>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</si>
  <si>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</si>
  <si>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</si>
  <si>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</si>
  <si>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</si>
  <si>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</si>
  <si>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</si>
  <si>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</si>
  <si>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</si>
  <si>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</si>
  <si>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</si>
  <si>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</si>
  <si>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</si>
  <si>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</si>
  <si>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</si>
  <si>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</si>
  <si>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</si>
  <si>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</si>
  <si>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</si>
  <si>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</si>
  <si>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</si>
  <si>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</si>
  <si>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</si>
  <si>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</si>
  <si>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</si>
  <si>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</si>
  <si>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</si>
  <si>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</si>
  <si>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</si>
  <si>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</si>
  <si>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</si>
  <si>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</si>
  <si>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</si>
  <si>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</si>
  <si>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</si>
  <si>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</si>
  <si>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</si>
  <si>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</si>
  <si>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</si>
  <si>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</si>
  <si>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</si>
  <si>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</si>
  <si>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</si>
  <si>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</si>
  <si>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</si>
  <si>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</si>
  <si>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</si>
  <si>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</si>
  <si>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</si>
  <si>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</si>
  <si>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</si>
  <si>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</si>
  <si>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</si>
  <si>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</si>
  <si>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</si>
  <si>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</si>
  <si>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</si>
  <si>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</si>
  <si>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</si>
  <si>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</si>
  <si>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</si>
  <si>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</si>
  <si>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</si>
  <si>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</si>
  <si>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</si>
  <si>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</si>
  <si>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</si>
  <si>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</si>
  <si>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</si>
  <si>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</si>
  <si>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</si>
  <si>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</si>
  <si>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</si>
  <si>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</si>
  <si>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</si>
  <si>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</si>
  <si>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</si>
  <si>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</si>
  <si>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</si>
  <si>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</si>
  <si>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</si>
  <si>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</si>
  <si>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</si>
  <si>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</si>
  <si>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</si>
  <si>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</si>
  <si>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</si>
  <si>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</si>
  <si>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</si>
  <si>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</si>
  <si>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</si>
  <si>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</si>
  <si>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</si>
  <si>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</si>
  <si>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</si>
  <si>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</si>
  <si>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</si>
  <si>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</si>
  <si>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</si>
  <si>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</si>
  <si>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</si>
  <si>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</si>
  <si>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</si>
  <si>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</si>
  <si>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</si>
  <si>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</si>
  <si>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</si>
  <si>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</si>
  <si>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</si>
  <si>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</si>
  <si>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</si>
  <si>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</si>
  <si>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</si>
  <si>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</si>
  <si>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</si>
  <si>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</si>
  <si>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</si>
  <si>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</si>
  <si>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</si>
  <si>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</si>
  <si>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</si>
  <si>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</si>
  <si>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</si>
  <si>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</si>
  <si>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</si>
  <si>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</si>
  <si>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</si>
  <si>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</si>
  <si>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</si>
  <si>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</si>
  <si>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</si>
  <si>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</si>
  <si>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</si>
  <si>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</si>
  <si>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</si>
  <si>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</si>
  <si>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</si>
  <si>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</si>
  <si>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</si>
  <si>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</si>
  <si>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</si>
  <si>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</si>
  <si>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</si>
  <si>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</si>
  <si>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</si>
  <si>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</si>
  <si>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</si>
  <si>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</si>
  <si>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</si>
  <si>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</si>
  <si>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</si>
  <si>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</si>
  <si>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</si>
  <si>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</si>
  <si>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</si>
  <si>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</si>
  <si>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</si>
  <si>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</si>
  <si>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</si>
  <si>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</si>
  <si>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</si>
  <si>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</si>
  <si>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</si>
  <si>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</si>
  <si>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</si>
  <si>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</si>
  <si>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</si>
  <si>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</si>
  <si>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</si>
  <si>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</si>
  <si>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</si>
  <si>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</si>
  <si>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</si>
  <si>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</si>
  <si>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</si>
  <si>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</si>
  <si>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</si>
  <si>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</si>
  <si>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</si>
  <si>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</si>
  <si>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</si>
  <si>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</si>
  <si>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</si>
  <si>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</si>
  <si>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</si>
  <si>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</si>
  <si>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</si>
  <si>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</si>
  <si>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</si>
  <si>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</si>
  <si>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</si>
  <si>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</si>
  <si>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</si>
  <si>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</si>
  <si>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</si>
  <si>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</si>
  <si>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</si>
  <si>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</si>
  <si>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</si>
  <si>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</si>
  <si>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</si>
  <si>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</si>
  <si>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</si>
  <si>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</si>
  <si>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</si>
  <si>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</si>
  <si>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</si>
  <si>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</si>
  <si>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</si>
  <si>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</si>
  <si>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</si>
  <si>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</si>
  <si>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</si>
  <si>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</si>
  <si>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</si>
  <si>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</si>
  <si>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</si>
  <si>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</si>
  <si>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</si>
  <si>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</si>
  <si>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</si>
  <si>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</si>
  <si>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</si>
  <si>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</si>
  <si>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</si>
  <si>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</si>
  <si>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</si>
  <si>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</si>
  <si>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</si>
  <si>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</si>
  <si>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</si>
  <si>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</si>
  <si>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</si>
  <si>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</si>
  <si>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</si>
  <si>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</si>
  <si>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</si>
  <si>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</si>
  <si>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</si>
  <si>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</si>
  <si>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</si>
  <si>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</si>
  <si>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</si>
  <si>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</si>
  <si>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</si>
  <si>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</si>
  <si>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</si>
  <si>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</si>
  <si>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</si>
  <si>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</si>
  <si>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</si>
  <si>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</si>
  <si>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</si>
  <si>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</si>
  <si>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</si>
  <si>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</si>
  <si>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</si>
  <si>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</si>
  <si>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</si>
  <si>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</si>
  <si>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</si>
  <si>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</si>
  <si>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</si>
  <si>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</si>
  <si>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</si>
  <si>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</si>
  <si>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</si>
  <si>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</si>
  <si>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</si>
  <si>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</si>
  <si>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</si>
  <si>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</si>
  <si>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</si>
  <si>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</si>
  <si>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</si>
  <si>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</si>
  <si>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</si>
  <si>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</si>
  <si>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</si>
  <si>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</si>
  <si>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</si>
  <si>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</si>
  <si>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</si>
  <si>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</si>
  <si>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</si>
  <si>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</si>
  <si>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</si>
  <si>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</si>
  <si>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</si>
  <si>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</si>
  <si>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</si>
  <si>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</si>
  <si>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</si>
  <si>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</si>
  <si>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</si>
  <si>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</si>
  <si>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</si>
  <si>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</si>
  <si>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</si>
  <si>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</si>
  <si>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</si>
  <si>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</si>
  <si>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</si>
  <si>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</si>
  <si>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</si>
  <si>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</si>
  <si>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</si>
  <si>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</si>
  <si>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</si>
  <si>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</si>
  <si>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</si>
  <si>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</si>
  <si>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</si>
  <si>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</si>
  <si>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</si>
  <si>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</si>
  <si>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</si>
  <si>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</si>
  <si>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</si>
  <si>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</si>
  <si>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</si>
  <si>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</si>
  <si>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</si>
  <si>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</si>
  <si>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</si>
  <si>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</si>
  <si>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</si>
  <si>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</si>
  <si>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</si>
  <si>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</si>
  <si>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</si>
  <si>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</si>
  <si>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</si>
  <si>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</si>
  <si>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</si>
  <si>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</si>
  <si>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</si>
  <si>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</si>
  <si>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</si>
  <si>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</si>
  <si>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</si>
  <si>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</si>
  <si>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</si>
  <si>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</si>
  <si>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</si>
  <si>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</si>
  <si>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</si>
  <si>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</si>
  <si>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</si>
  <si>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</si>
  <si>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</si>
  <si>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</si>
  <si>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</si>
  <si>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</si>
  <si>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</si>
  <si>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</si>
  <si>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</si>
  <si>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</si>
  <si>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</si>
  <si>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</si>
  <si>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</si>
  <si>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</si>
  <si>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</si>
  <si>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</si>
  <si>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</si>
  <si>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</si>
  <si>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</si>
  <si>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</si>
  <si>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</si>
  <si>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</si>
  <si>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</si>
  <si>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</si>
  <si>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</si>
  <si>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</si>
  <si>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</si>
  <si>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</si>
  <si>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</si>
  <si>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</si>
  <si>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</si>
  <si>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</si>
  <si>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</si>
  <si>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</si>
  <si>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</si>
  <si>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</si>
  <si>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</si>
  <si>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</si>
  <si>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</si>
  <si>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</si>
  <si>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</si>
  <si>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</si>
  <si>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</si>
  <si>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</si>
  <si>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</si>
  <si>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</si>
  <si>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</si>
  <si>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</si>
  <si>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</si>
  <si>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</si>
  <si>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</si>
  <si>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</si>
  <si>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</si>
  <si>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</si>
  <si>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</si>
  <si>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</si>
  <si>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</si>
  <si>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</si>
  <si>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</si>
  <si>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</si>
  <si>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</si>
  <si>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</si>
  <si>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</si>
  <si>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</si>
  <si>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</si>
  <si>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</si>
  <si>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</si>
  <si>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</si>
  <si>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</si>
  <si>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</si>
  <si>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</si>
  <si>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</si>
  <si>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</si>
  <si>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</si>
  <si>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</si>
  <si>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</si>
  <si>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</si>
  <si>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</si>
  <si>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</si>
  <si>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</si>
  <si>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</si>
  <si>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</si>
  <si>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</si>
  <si>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</si>
  <si>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</si>
  <si>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</si>
  <si>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</si>
  <si>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</si>
  <si>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</si>
  <si>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</si>
  <si>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</si>
  <si>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</si>
  <si>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</si>
  <si>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</si>
  <si>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</si>
  <si>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</si>
  <si>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</si>
  <si>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</si>
  <si>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</si>
  <si>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</si>
  <si>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</si>
  <si>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</si>
  <si>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</si>
  <si>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</si>
  <si>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</si>
  <si>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</si>
  <si>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</si>
  <si>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</si>
  <si>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</si>
  <si>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</si>
  <si>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</si>
  <si>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</si>
  <si>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</si>
  <si>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</si>
  <si>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</si>
  <si>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</si>
  <si>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</si>
  <si>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</si>
  <si>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</si>
  <si>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</si>
  <si>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</si>
  <si>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</si>
  <si>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</si>
  <si>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</si>
  <si>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</si>
  <si>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</si>
  <si>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</si>
  <si>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</si>
  <si>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</si>
  <si>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</si>
  <si>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</si>
  <si>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</si>
  <si>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</si>
  <si>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</si>
  <si>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</si>
  <si>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</si>
  <si>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</si>
  <si>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</si>
  <si>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</si>
  <si>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</si>
  <si>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</si>
  <si>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</si>
  <si>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</si>
  <si>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</si>
  <si>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</si>
  <si>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</si>
  <si>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</si>
  <si>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</si>
  <si>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</si>
  <si>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</si>
  <si>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</si>
  <si>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</si>
  <si>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</si>
  <si>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</si>
  <si>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</si>
  <si>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</si>
  <si>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</si>
  <si>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</si>
  <si>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</si>
  <si>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</si>
  <si>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</si>
  <si>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</si>
  <si>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</si>
  <si>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</si>
  <si>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</si>
  <si>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</si>
  <si>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</si>
  <si>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</si>
  <si>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</si>
  <si>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</si>
  <si>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</si>
  <si>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</si>
  <si>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</si>
  <si>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</si>
  <si>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</si>
  <si>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</si>
  <si>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</si>
  <si>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</si>
  <si>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</si>
  <si>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</si>
  <si>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</si>
  <si>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</si>
  <si>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</si>
  <si>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</si>
  <si>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</si>
  <si>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</si>
  <si>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</si>
  <si>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</si>
  <si>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</si>
  <si>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</si>
  <si>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</si>
  <si>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</si>
  <si>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</si>
  <si>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</si>
  <si>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</si>
  <si>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</si>
  <si>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</si>
  <si>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</si>
  <si>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</si>
  <si>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</si>
  <si>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</si>
  <si>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</si>
  <si>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</si>
  <si>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</si>
  <si>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</si>
  <si>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</si>
  <si>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</si>
  <si>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</si>
  <si>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</si>
  <si>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</si>
  <si>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</si>
  <si>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</si>
  <si>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</si>
  <si>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</si>
  <si>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</si>
  <si>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</si>
  <si>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</si>
  <si>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</si>
  <si>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</si>
  <si>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</si>
  <si>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</si>
  <si>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</si>
  <si>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</si>
  <si>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</si>
  <si>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</si>
  <si>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</si>
  <si>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</si>
  <si>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</si>
  <si>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</si>
  <si>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</si>
  <si>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</si>
  <si>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</si>
  <si>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</si>
  <si>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</si>
  <si>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</si>
  <si>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</si>
  <si>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</si>
  <si>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</si>
  <si>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</si>
  <si>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</si>
  <si>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</si>
  <si>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</si>
  <si>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</si>
  <si>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</si>
  <si>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</si>
  <si>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</si>
  <si>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</si>
  <si>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</si>
  <si>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</si>
  <si>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</si>
  <si>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</si>
  <si>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</si>
  <si>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</si>
  <si>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</si>
  <si>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</si>
  <si>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</si>
  <si>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</si>
  <si>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</si>
  <si>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</si>
  <si>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</si>
  <si>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</si>
  <si>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</si>
  <si>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</si>
  <si>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</si>
  <si>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</si>
  <si>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</si>
  <si>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</si>
  <si>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</si>
  <si>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</si>
  <si>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</si>
  <si>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</si>
  <si>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</si>
  <si>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</si>
  <si>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</si>
  <si>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</si>
  <si>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</si>
  <si>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</si>
  <si>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</si>
  <si>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</si>
  <si>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</si>
  <si>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</si>
  <si>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</si>
  <si>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</si>
  <si>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</si>
  <si>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</si>
  <si>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</si>
  <si>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</si>
  <si>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</si>
  <si>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</si>
  <si>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</si>
  <si>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</si>
  <si>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</si>
  <si>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</si>
  <si>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</si>
  <si>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</si>
  <si>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</si>
  <si>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</si>
  <si>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</si>
  <si>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</si>
  <si>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</si>
  <si>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</si>
  <si>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</si>
  <si>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</si>
  <si>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</si>
  <si>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</si>
  <si>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</si>
  <si>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</si>
  <si>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</si>
  <si>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</si>
  <si>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</si>
  <si>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</si>
  <si>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</si>
  <si>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</si>
  <si>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</si>
  <si>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</si>
  <si>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</si>
  <si>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</si>
  <si>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</si>
  <si>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</si>
  <si>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</si>
  <si>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</si>
  <si>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</si>
  <si>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</si>
  <si>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</si>
  <si>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</si>
  <si>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</si>
  <si>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</si>
  <si>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</si>
  <si>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</si>
  <si>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</si>
  <si>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</si>
  <si>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</si>
  <si>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</si>
  <si>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</si>
  <si>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</si>
  <si>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</si>
  <si>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</si>
  <si>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</si>
  <si>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</si>
  <si>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</si>
  <si>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</si>
  <si>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</si>
  <si>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</si>
  <si>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</si>
  <si>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</si>
  <si>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</si>
  <si>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</si>
  <si>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</si>
  <si>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</si>
  <si>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</si>
  <si>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</si>
  <si>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</si>
  <si>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</si>
  <si>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</si>
  <si>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</si>
  <si>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</si>
  <si>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</si>
  <si>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</si>
  <si>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</si>
  <si>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</si>
  <si>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</si>
  <si>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</si>
  <si>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</si>
  <si>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</si>
  <si>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</si>
  <si>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</si>
  <si>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</si>
  <si>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</si>
  <si>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</si>
  <si>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</si>
  <si>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</si>
  <si>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</si>
  <si>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</si>
  <si>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</si>
  <si>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</si>
  <si>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</si>
  <si>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</si>
  <si>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</si>
  <si>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</si>
  <si>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</si>
  <si>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</si>
  <si>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</si>
  <si>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</si>
  <si>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</si>
  <si>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</si>
  <si>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</si>
  <si>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</si>
  <si>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</si>
  <si>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</si>
  <si>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</si>
  <si>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</si>
  <si>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</si>
  <si>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</si>
  <si>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</si>
  <si>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</si>
  <si>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</si>
  <si>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</si>
  <si>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</si>
  <si>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</si>
  <si>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</si>
  <si>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</si>
  <si>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</si>
  <si>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</si>
  <si>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</si>
  <si>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</si>
  <si>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</si>
  <si>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</si>
  <si>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</si>
  <si>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</si>
  <si>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</si>
  <si>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</si>
  <si>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</si>
  <si>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</si>
  <si>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</si>
  <si>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</si>
  <si>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</si>
  <si>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</si>
  <si>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</si>
  <si>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</si>
  <si>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</si>
  <si>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</si>
  <si>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</si>
  <si>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</si>
  <si>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</si>
  <si>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</si>
  <si>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</si>
  <si>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</si>
  <si>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</si>
  <si>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</si>
  <si>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</si>
  <si>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</si>
  <si>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</si>
  <si>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</si>
  <si>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</si>
  <si>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</si>
  <si>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</si>
  <si>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</si>
  <si>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</si>
  <si>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</si>
  <si>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</si>
  <si>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</si>
  <si>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</si>
  <si>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</si>
  <si>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</si>
  <si>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</si>
  <si>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</si>
  <si>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</si>
  <si>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</si>
  <si>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</si>
  <si>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</si>
  <si>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</si>
  <si>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</si>
  <si>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</si>
  <si>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</si>
  <si>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</si>
  <si>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</si>
  <si>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</si>
  <si>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</si>
  <si>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</si>
  <si>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</si>
  <si>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</si>
  <si>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</si>
  <si>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</si>
  <si>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</si>
  <si>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</si>
  <si>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</si>
  <si>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</si>
  <si>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</si>
  <si>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</si>
  <si>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</si>
  <si>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</si>
  <si>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</si>
  <si>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</si>
  <si>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</si>
  <si>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</si>
  <si>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</si>
  <si>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</si>
  <si>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</si>
  <si>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</si>
  <si>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</si>
  <si>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</si>
  <si>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</si>
  <si>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</si>
  <si>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</si>
  <si>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</si>
  <si>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</si>
  <si>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</si>
  <si>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</si>
  <si>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</si>
  <si>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</si>
  <si>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</si>
  <si>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</si>
  <si>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</si>
  <si>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</si>
  <si>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</si>
  <si>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</si>
  <si>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</si>
  <si>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</si>
  <si>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</si>
  <si>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</si>
  <si>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</si>
  <si>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</si>
  <si>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</si>
  <si>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</si>
  <si>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</si>
  <si>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</si>
  <si>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</si>
  <si>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</si>
  <si>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</si>
  <si>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</si>
  <si>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</si>
  <si>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</si>
  <si>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</si>
  <si>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</si>
  <si>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</si>
  <si>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</si>
  <si>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</si>
  <si>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</si>
  <si>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</si>
  <si>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</si>
  <si>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</si>
  <si>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</si>
  <si>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</si>
  <si>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</si>
  <si>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</si>
  <si>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</si>
  <si>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</si>
  <si>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</si>
  <si>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</si>
  <si>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</si>
  <si>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</si>
  <si>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</si>
  <si>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</si>
  <si>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</si>
  <si>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</si>
  <si>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</si>
  <si>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</si>
  <si>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</si>
  <si>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</si>
  <si>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</si>
  <si>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</si>
  <si>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</si>
  <si>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</si>
  <si>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</si>
  <si>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</si>
  <si>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</si>
  <si>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</si>
  <si>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</si>
  <si>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</si>
  <si>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</si>
  <si>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</si>
  <si>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</si>
  <si>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</si>
  <si>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</si>
  <si>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</si>
  <si>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</si>
  <si>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</si>
  <si>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</si>
  <si>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</si>
  <si>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</si>
  <si>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</si>
  <si>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</si>
  <si>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</si>
  <si>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</si>
  <si>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</si>
  <si>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</si>
  <si>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</si>
  <si>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</si>
  <si>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</si>
  <si>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</si>
  <si>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</si>
  <si>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</si>
  <si>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</si>
  <si>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</si>
  <si>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</si>
  <si>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</si>
  <si>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</si>
  <si>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</si>
  <si>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</si>
  <si>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</si>
  <si>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</si>
  <si>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</si>
  <si>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</si>
  <si>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</si>
  <si>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</si>
  <si>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</si>
  <si>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</si>
  <si>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</si>
  <si>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</si>
  <si>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</si>
  <si>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</si>
  <si>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</si>
  <si>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</si>
  <si>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</si>
  <si>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</si>
  <si>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</si>
  <si>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</si>
  <si>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</si>
  <si>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</si>
  <si>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</si>
  <si>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</si>
  <si>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</si>
  <si>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</si>
  <si>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</si>
  <si>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</si>
  <si>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</si>
  <si>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</si>
  <si>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</si>
  <si>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</si>
  <si>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</si>
  <si>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</si>
  <si>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</si>
  <si>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</si>
  <si>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</si>
  <si>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</si>
  <si>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</si>
  <si>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</si>
  <si>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</si>
  <si>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</si>
  <si>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</si>
  <si>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</si>
  <si>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</si>
  <si>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</si>
  <si>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</si>
  <si>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</si>
  <si>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</si>
  <si>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</si>
  <si>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</si>
  <si>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</si>
  <si>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</si>
  <si>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</si>
  <si>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</si>
  <si>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</si>
  <si>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</si>
  <si>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</si>
  <si>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</si>
  <si>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</si>
  <si>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</si>
  <si>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</si>
  <si>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</si>
  <si>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</si>
  <si>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</si>
  <si>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</si>
  <si>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</si>
  <si>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</si>
  <si>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</si>
  <si>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</si>
  <si>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</si>
  <si>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</si>
  <si>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</si>
  <si>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</si>
  <si>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</si>
  <si>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</si>
  <si>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</si>
  <si>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</si>
  <si>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</si>
  <si>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</si>
  <si>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</si>
  <si>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</si>
  <si>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</si>
  <si>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</si>
  <si>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</si>
  <si>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</si>
  <si>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</si>
  <si>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</si>
  <si>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</si>
  <si>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</si>
  <si>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</si>
  <si>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</si>
  <si>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</si>
  <si>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</si>
  <si>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</si>
  <si>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</si>
  <si>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</si>
  <si>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</si>
  <si>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</si>
  <si>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</si>
  <si>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</si>
  <si>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</si>
  <si>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</si>
  <si>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</si>
  <si>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</si>
  <si>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</si>
  <si>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</si>
  <si>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</si>
  <si>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</si>
  <si>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</si>
  <si>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</si>
  <si>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</si>
  <si>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</si>
  <si>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</si>
  <si>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</si>
  <si>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</si>
  <si>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</si>
  <si>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</si>
  <si>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</si>
  <si>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</si>
  <si>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</si>
  <si>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</si>
  <si>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</si>
  <si>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</si>
  <si>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</si>
  <si>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</si>
  <si>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</si>
  <si>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</si>
  <si>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</si>
  <si>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</si>
  <si>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</si>
  <si>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</si>
  <si>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</si>
  <si>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</si>
  <si>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</si>
  <si>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</si>
  <si>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</si>
  <si>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</si>
  <si>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</si>
  <si>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</si>
  <si>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</si>
  <si>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</si>
  <si>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</si>
  <si>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</si>
  <si>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</si>
  <si>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</si>
  <si>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</si>
  <si>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</si>
  <si>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</si>
  <si>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</si>
  <si>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</si>
  <si>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</si>
  <si>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</si>
  <si>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</si>
  <si>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</si>
  <si>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</si>
  <si>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</si>
  <si>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</si>
  <si>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</si>
  <si>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</si>
  <si>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</si>
  <si>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</si>
  <si>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</si>
  <si>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</si>
  <si>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</si>
  <si>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</si>
  <si>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</si>
  <si>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</si>
  <si>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</si>
  <si>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</si>
  <si>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</si>
  <si>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</si>
  <si>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</si>
  <si>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</si>
  <si>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</si>
  <si>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</si>
  <si>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</si>
  <si>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</si>
  <si>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</si>
  <si>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</si>
  <si>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</si>
  <si>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</si>
  <si>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</si>
  <si>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</si>
  <si>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</si>
  <si>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</si>
  <si>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</si>
  <si>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</si>
  <si>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</si>
  <si>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</si>
  <si>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</si>
  <si>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</si>
  <si>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</si>
  <si>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</si>
  <si>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</si>
  <si>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</si>
  <si>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</si>
  <si>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</si>
  <si>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</si>
  <si>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</si>
  <si>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</si>
  <si>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</si>
  <si>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</si>
  <si>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</si>
  <si>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</si>
  <si>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</si>
  <si>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</si>
  <si>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</si>
  <si>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</si>
  <si>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</si>
  <si>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</si>
  <si>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</si>
  <si>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</si>
  <si>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</si>
  <si>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</si>
  <si>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</si>
  <si>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</si>
  <si>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</si>
  <si>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</si>
  <si>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</si>
  <si>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</si>
  <si>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</si>
  <si>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</si>
  <si>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</si>
  <si>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</si>
  <si>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</si>
  <si>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</si>
  <si>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</si>
  <si>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</si>
  <si>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</si>
  <si>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</si>
  <si>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</si>
  <si>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</si>
  <si>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</si>
  <si>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</si>
  <si>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</si>
  <si>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</si>
  <si>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</si>
  <si>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</si>
  <si>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</si>
  <si>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</si>
  <si>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</si>
  <si>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</si>
  <si>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</si>
  <si>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</si>
  <si>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</si>
  <si>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</si>
  <si>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</si>
  <si>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</si>
  <si>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</si>
  <si>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</si>
  <si>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</si>
  <si>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</si>
  <si>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</si>
  <si>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</si>
  <si>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</si>
  <si>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</si>
  <si>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</si>
  <si>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</si>
  <si>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</si>
  <si>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</si>
  <si>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</si>
  <si>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</si>
  <si>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</si>
  <si>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</si>
  <si>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</si>
  <si>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</si>
  <si>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</si>
  <si>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</si>
  <si>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</si>
  <si>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</si>
  <si>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</si>
  <si>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</si>
  <si>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</si>
  <si>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</si>
  <si>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</si>
  <si>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</si>
  <si>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</si>
  <si>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</si>
  <si>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</si>
  <si>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</si>
  <si>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</si>
  <si>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</si>
  <si>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</si>
  <si>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</si>
  <si>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</si>
  <si>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</si>
  <si>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</si>
  <si>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</si>
  <si>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</si>
  <si>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</si>
  <si>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</si>
  <si>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</si>
  <si>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</si>
  <si>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</si>
  <si>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</si>
  <si>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</si>
  <si>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</si>
  <si>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</si>
  <si>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</si>
  <si>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</si>
  <si>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</si>
  <si>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</si>
  <si>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</si>
  <si>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</si>
  <si>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</si>
  <si>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</si>
  <si>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</si>
  <si>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</si>
  <si>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</si>
  <si>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</si>
  <si>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</si>
  <si>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</si>
  <si>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</si>
  <si>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</si>
  <si>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</si>
  <si>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</si>
  <si>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</si>
  <si>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</si>
  <si>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</si>
  <si>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</si>
  <si>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</si>
  <si>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</si>
  <si>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</si>
  <si>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</si>
  <si>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</si>
  <si>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</si>
  <si>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</si>
  <si>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</si>
  <si>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</si>
  <si>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</si>
  <si>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</si>
  <si>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</si>
  <si>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</si>
  <si>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</si>
  <si>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</si>
  <si>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</si>
  <si>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</si>
  <si>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</si>
  <si>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</si>
  <si>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</si>
  <si>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</si>
  <si>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</si>
  <si>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</si>
  <si>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</si>
  <si>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</si>
  <si>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</si>
  <si>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</si>
  <si>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</si>
  <si>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</si>
  <si>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</si>
  <si>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</si>
  <si>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</si>
  <si>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</si>
  <si>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</si>
  <si>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</si>
  <si>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</si>
  <si>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</si>
  <si>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</si>
  <si>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</si>
  <si>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</si>
  <si>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</si>
  <si>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</si>
  <si>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</si>
  <si>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</si>
  <si>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</si>
  <si>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</si>
  <si>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</si>
  <si>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</si>
  <si>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</si>
  <si>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</si>
  <si>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</si>
  <si>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</si>
  <si>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</si>
  <si>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</si>
  <si>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</si>
  <si>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</si>
  <si>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</si>
  <si>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</si>
  <si>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</si>
  <si>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</si>
  <si>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</si>
  <si>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</si>
  <si>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</si>
  <si>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</si>
  <si>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</si>
  <si>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</si>
  <si>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</si>
  <si>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</si>
  <si>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</si>
  <si>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</si>
  <si>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</si>
  <si>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</si>
  <si>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</si>
  <si>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</si>
  <si>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</si>
  <si>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</si>
  <si>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</si>
  <si>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</si>
  <si>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</si>
  <si>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</si>
  <si>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</si>
  <si>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</si>
  <si>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</si>
  <si>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</si>
  <si>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</si>
  <si>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</si>
  <si>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</si>
  <si>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</si>
  <si>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</si>
  <si>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</si>
  <si>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</si>
  <si>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</si>
  <si>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</si>
  <si>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</si>
  <si>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</si>
  <si>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</si>
  <si>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</si>
  <si>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</si>
  <si>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</si>
  <si>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</si>
  <si>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</si>
  <si>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</si>
  <si>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</si>
  <si>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</si>
  <si>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</si>
  <si>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</si>
  <si>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</si>
  <si>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</si>
  <si>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</si>
  <si>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</si>
  <si>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</si>
  <si>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</si>
  <si>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</si>
  <si>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</si>
  <si>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</si>
  <si>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</si>
  <si>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</si>
  <si>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</si>
  <si>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</si>
  <si>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</si>
  <si>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</si>
  <si>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</si>
  <si>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</si>
  <si>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</si>
  <si>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</si>
  <si>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</si>
  <si>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</si>
  <si>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</si>
  <si>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</si>
  <si>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</si>
  <si>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</si>
  <si>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</si>
  <si>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</si>
  <si>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</si>
  <si>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</si>
  <si>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</si>
  <si>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</si>
  <si>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</si>
  <si>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</si>
  <si>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</si>
  <si>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</si>
  <si>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</si>
  <si>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</si>
  <si>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</si>
  <si>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</si>
  <si>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</si>
  <si>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</si>
  <si>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</si>
  <si>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</si>
  <si>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</si>
  <si>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</si>
  <si>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</si>
  <si>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</si>
  <si>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</si>
  <si>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</si>
  <si>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</si>
  <si>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</si>
  <si>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</si>
  <si>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</si>
  <si>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</si>
  <si>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</si>
  <si>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</si>
  <si>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</si>
  <si>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</si>
  <si>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</si>
  <si>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</si>
  <si>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</si>
  <si>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</si>
  <si>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</si>
  <si>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</si>
  <si>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</si>
  <si>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</si>
  <si>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</si>
  <si>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</si>
  <si>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</si>
  <si>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</si>
  <si>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</si>
  <si>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</si>
  <si>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</si>
  <si>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</si>
  <si>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</si>
  <si>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</si>
  <si>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</si>
  <si>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</si>
  <si>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</si>
  <si>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</si>
  <si>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</si>
  <si>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</si>
  <si>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</si>
  <si>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</si>
  <si>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</si>
  <si>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</si>
  <si>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</si>
  <si>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</si>
  <si>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</si>
  <si>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</si>
  <si>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</si>
  <si>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</si>
  <si>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</si>
  <si>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</si>
  <si>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</si>
  <si>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</si>
  <si>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</si>
  <si>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</si>
  <si>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</si>
  <si>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</si>
  <si>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</si>
  <si>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</si>
  <si>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</si>
  <si>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</si>
  <si>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</si>
  <si>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</si>
  <si>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</si>
  <si>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</si>
  <si>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</si>
  <si>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</si>
  <si>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</si>
  <si>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</si>
  <si>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</si>
  <si>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</si>
  <si>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</si>
  <si>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</si>
  <si>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</si>
  <si>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</si>
  <si>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</si>
  <si>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</si>
  <si>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</si>
  <si>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</si>
  <si>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</si>
  <si>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</si>
  <si>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</si>
  <si>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</si>
  <si>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</si>
  <si>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</si>
  <si>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</si>
  <si>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</si>
  <si>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</si>
  <si>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</si>
  <si>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</si>
  <si>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</si>
  <si>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</si>
  <si>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</si>
  <si>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</si>
  <si>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</si>
  <si>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</si>
  <si>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</si>
  <si>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</si>
  <si>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</si>
  <si>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</si>
  <si>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</si>
  <si>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</si>
  <si>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</si>
  <si>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</si>
  <si>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</si>
  <si>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</si>
  <si>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</si>
  <si>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</si>
  <si>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</si>
  <si>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</si>
  <si>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</si>
  <si>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</si>
  <si>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</si>
  <si>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</si>
  <si>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</si>
  <si>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</si>
  <si>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</si>
  <si>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</si>
  <si>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</si>
  <si>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</si>
  <si>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</si>
  <si>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</si>
  <si>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</si>
  <si>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</si>
  <si>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</si>
  <si>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</si>
  <si>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</si>
  <si>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</si>
  <si>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</si>
  <si>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</si>
  <si>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</si>
  <si>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</si>
  <si>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</si>
  <si>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</si>
  <si>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</si>
  <si>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</si>
  <si>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</si>
  <si>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</si>
  <si>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</si>
  <si>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</si>
  <si>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</si>
  <si>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</si>
  <si>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</si>
  <si>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</si>
  <si>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</si>
  <si>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</si>
  <si>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</si>
  <si>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</si>
  <si>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</si>
  <si>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</si>
  <si>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</si>
  <si>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</si>
  <si>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</si>
  <si>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</si>
  <si>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</si>
  <si>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</si>
  <si>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</si>
  <si>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</si>
  <si>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</si>
  <si>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</si>
  <si>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</si>
  <si>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</si>
  <si>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</si>
  <si>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</si>
  <si>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</si>
  <si>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</si>
  <si>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</si>
  <si>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</si>
  <si>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</si>
  <si>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</si>
  <si>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</si>
  <si>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</si>
  <si>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</si>
  <si>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</si>
  <si>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</si>
  <si>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</si>
  <si>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</si>
  <si>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</si>
  <si>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</si>
  <si>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</si>
  <si>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</si>
  <si>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</si>
  <si>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</si>
  <si>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</si>
  <si>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</si>
  <si>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</si>
  <si>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</si>
  <si>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</si>
  <si>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</si>
  <si>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</si>
  <si>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</si>
  <si>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</si>
  <si>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</si>
  <si>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</si>
  <si>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</si>
  <si>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</si>
  <si>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</si>
  <si>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</si>
  <si>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</si>
  <si>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</si>
  <si>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</si>
  <si>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</si>
  <si>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</si>
  <si>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</si>
  <si>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</si>
  <si>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</si>
  <si>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</si>
  <si>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</si>
  <si>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</si>
  <si>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</si>
  <si>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</si>
  <si>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</si>
  <si>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</si>
  <si>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</si>
  <si>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</si>
  <si>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</si>
  <si>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</si>
  <si>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</si>
  <si>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</si>
  <si>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</si>
  <si>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</si>
  <si>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</si>
  <si>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</si>
  <si>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</si>
  <si>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</si>
  <si>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</si>
  <si>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</si>
  <si>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</si>
  <si>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</si>
  <si>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</si>
  <si>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</si>
  <si>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</si>
  <si>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</si>
  <si>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</si>
  <si>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</si>
  <si>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</si>
  <si>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</si>
  <si>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</si>
  <si>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</si>
  <si>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</si>
  <si>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</si>
  <si>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</si>
  <si>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</si>
  <si>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</si>
  <si>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</si>
  <si>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</si>
  <si>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</si>
  <si>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</si>
  <si>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</si>
  <si>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</si>
  <si>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</si>
  <si>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</si>
  <si>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</si>
  <si>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</si>
  <si>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</si>
  <si>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</si>
  <si>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</si>
  <si>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</si>
  <si>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</si>
  <si>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</si>
  <si>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</si>
  <si>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</si>
  <si>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</si>
  <si>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</si>
  <si>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</si>
  <si>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</si>
  <si>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</si>
  <si>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</si>
  <si>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</si>
  <si>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</si>
  <si>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</si>
  <si>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</si>
  <si>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</si>
  <si>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</si>
  <si>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</si>
  <si>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</si>
  <si>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</si>
  <si>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</si>
  <si>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</si>
  <si>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</si>
  <si>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</si>
  <si>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</si>
  <si>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</si>
  <si>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</si>
  <si>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</si>
  <si>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</si>
  <si>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</si>
  <si>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</si>
  <si>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</si>
  <si>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</si>
  <si>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</si>
  <si>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</si>
  <si>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</si>
  <si>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</si>
  <si>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</si>
  <si>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</si>
  <si>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</si>
  <si>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</si>
  <si>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</si>
  <si>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</si>
  <si>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</si>
  <si>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</si>
  <si>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</si>
  <si>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</si>
  <si>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</si>
  <si>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</si>
  <si>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</si>
  <si>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</si>
  <si>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</si>
  <si>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</si>
  <si>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</si>
  <si>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</si>
  <si>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</si>
  <si>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</si>
  <si>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</si>
  <si>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</si>
  <si>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</si>
  <si>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</si>
  <si>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</si>
  <si>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</si>
  <si>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</si>
  <si>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</si>
  <si>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</si>
  <si>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</si>
  <si>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</si>
  <si>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</si>
  <si>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</si>
  <si>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</si>
  <si>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</si>
  <si>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</si>
  <si>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</si>
  <si>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</si>
  <si>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</si>
  <si>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</si>
  <si>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</si>
  <si>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</si>
  <si>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</si>
  <si>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</si>
  <si>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</si>
  <si>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</si>
  <si>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</si>
  <si>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</si>
  <si>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</si>
  <si>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</si>
  <si>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</si>
  <si>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</si>
  <si>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</si>
  <si>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</si>
  <si>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</si>
  <si>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</si>
  <si>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</si>
  <si>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</si>
  <si>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</si>
  <si>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</si>
  <si>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</si>
  <si>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</si>
  <si>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</si>
  <si>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</si>
  <si>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</si>
  <si>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</si>
  <si>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</si>
  <si>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</si>
  <si>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</si>
  <si>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</si>
  <si>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</si>
  <si>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</si>
  <si>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</si>
  <si>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</si>
  <si>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</si>
  <si>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</si>
  <si>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</si>
  <si>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</si>
  <si>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</si>
  <si>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</si>
  <si>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</si>
  <si>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</si>
  <si>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</si>
  <si>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</si>
  <si>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</si>
  <si>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</si>
  <si>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</si>
  <si>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</si>
  <si>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</si>
  <si>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</si>
  <si>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</si>
  <si>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</si>
  <si>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</si>
  <si>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</si>
  <si>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</si>
  <si>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</si>
  <si>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</si>
  <si>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</si>
  <si>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</si>
  <si>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</si>
  <si>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</si>
  <si>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</si>
  <si>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</si>
  <si>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</si>
  <si>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</si>
  <si>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</si>
  <si>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</si>
  <si>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</si>
  <si>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</si>
  <si>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</si>
  <si>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</si>
  <si>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</si>
  <si>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</si>
  <si>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</si>
  <si>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</si>
  <si>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</si>
  <si>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</si>
  <si>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</si>
  <si>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</si>
  <si>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</si>
  <si>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</si>
  <si>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</si>
  <si>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</si>
  <si>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</si>
  <si>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</si>
  <si>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</si>
  <si>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</si>
  <si>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</si>
  <si>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</si>
  <si>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</si>
  <si>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</si>
  <si>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</si>
  <si>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</si>
  <si>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</si>
  <si>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</si>
  <si>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</si>
  <si>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</si>
  <si>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</si>
  <si>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</si>
  <si>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</si>
  <si>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</si>
  <si>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</si>
  <si>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</si>
  <si>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</si>
  <si>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</si>
  <si>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</si>
  <si>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</si>
  <si>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</si>
  <si>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</si>
  <si>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</si>
  <si>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</si>
  <si>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</si>
  <si>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</si>
  <si>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</si>
  <si>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</si>
  <si>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</si>
  <si>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</si>
  <si>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</si>
  <si>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</si>
  <si>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</si>
  <si>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</si>
  <si>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</si>
  <si>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</si>
  <si>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</si>
  <si>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</si>
  <si>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</si>
  <si>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</si>
  <si>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</si>
  <si>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</si>
  <si>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</si>
  <si>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</si>
  <si>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</si>
  <si>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</si>
  <si>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</si>
  <si>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</si>
  <si>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</si>
  <si>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</si>
  <si>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</si>
  <si>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</si>
  <si>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</si>
  <si>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</si>
  <si>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</si>
  <si>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</si>
  <si>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</si>
  <si>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</si>
  <si>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</si>
  <si>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</si>
  <si>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</si>
  <si>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</si>
  <si>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</si>
  <si>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</si>
  <si>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</si>
  <si>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</si>
  <si>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</si>
  <si>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</si>
  <si>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</si>
  <si>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</si>
  <si>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</si>
  <si>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</si>
  <si>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</si>
  <si>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</si>
  <si>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</si>
  <si>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</si>
  <si>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</si>
  <si>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</si>
  <si>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</si>
  <si>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</si>
  <si>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</si>
  <si>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</si>
  <si>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</si>
  <si>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</si>
  <si>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</si>
  <si>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</si>
  <si>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</si>
  <si>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</si>
  <si>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</si>
  <si>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</si>
  <si>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</si>
  <si>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</si>
  <si>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</si>
  <si>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</si>
  <si>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</si>
  <si>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</si>
  <si>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</si>
  <si>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</si>
  <si>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</si>
  <si>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</si>
  <si>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</si>
  <si>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</si>
  <si>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</si>
  <si>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</si>
  <si>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</si>
  <si>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</si>
  <si>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</si>
  <si>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</si>
  <si>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</si>
  <si>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</si>
  <si>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</si>
  <si>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</si>
  <si>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</si>
  <si>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</si>
  <si>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</si>
  <si>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</si>
  <si>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</si>
  <si>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</si>
  <si>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</si>
  <si>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</si>
  <si>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</si>
  <si>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</si>
  <si>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</si>
  <si>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</si>
  <si>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</si>
  <si>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</si>
  <si>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</si>
  <si>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</si>
  <si>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</si>
  <si>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</si>
  <si>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</si>
  <si>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</si>
  <si>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</si>
  <si>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</si>
  <si>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</si>
  <si>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</si>
  <si>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</si>
  <si>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</si>
  <si>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</si>
  <si>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</si>
  <si>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</si>
  <si>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</si>
  <si>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</si>
  <si>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</si>
  <si>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</si>
  <si>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</si>
  <si>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</si>
  <si>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</si>
  <si>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</si>
  <si>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</si>
  <si>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</si>
  <si>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</si>
  <si>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</si>
  <si>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</si>
  <si>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</si>
  <si>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</si>
  <si>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</si>
  <si>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</si>
  <si>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</si>
  <si>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</si>
  <si>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</si>
  <si>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</si>
  <si>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</si>
  <si>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</si>
  <si>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</si>
  <si>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</si>
  <si>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</si>
  <si>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</si>
  <si>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</si>
  <si>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</si>
  <si>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</si>
  <si>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</si>
  <si>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</si>
  <si>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</si>
  <si>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</si>
  <si>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</si>
  <si>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</si>
  <si>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</si>
  <si>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</si>
  <si>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</si>
  <si>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</si>
  <si>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</si>
  <si>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</si>
  <si>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</si>
  <si>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</si>
  <si>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</si>
  <si>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</si>
  <si>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</si>
  <si>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</si>
  <si>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</si>
  <si>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</si>
  <si>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</si>
  <si>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</si>
  <si>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</si>
  <si>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</si>
  <si>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</si>
  <si>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</si>
  <si>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</si>
  <si>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</si>
  <si>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</si>
  <si>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</si>
  <si>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</si>
  <si>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</si>
  <si>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</si>
  <si>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</si>
  <si>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</si>
  <si>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</si>
  <si>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</si>
  <si>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</si>
  <si>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</si>
  <si>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</si>
  <si>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</si>
  <si>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</si>
  <si>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</si>
  <si>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</si>
  <si>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</si>
  <si>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</si>
  <si>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</si>
  <si>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</si>
  <si>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</si>
  <si>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</si>
  <si>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</si>
  <si>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</si>
  <si>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</si>
  <si>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</si>
  <si>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</si>
  <si>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</si>
  <si>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</si>
  <si>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</si>
  <si>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</si>
  <si>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</si>
  <si>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</si>
  <si>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</si>
  <si>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</si>
  <si>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</si>
  <si>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</si>
  <si>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</si>
  <si>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</si>
  <si>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</si>
  <si>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</si>
  <si>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</si>
  <si>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</si>
  <si>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</si>
  <si>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</si>
  <si>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</si>
  <si>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</si>
  <si>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</si>
  <si>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</si>
  <si>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</si>
  <si>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</si>
  <si>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</si>
  <si>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</si>
  <si>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</si>
  <si>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</si>
  <si>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</si>
  <si>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</si>
  <si>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</si>
  <si>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</si>
  <si>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</si>
  <si>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</si>
  <si>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</si>
  <si>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</si>
  <si>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</si>
  <si>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</si>
  <si>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</si>
  <si>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</si>
  <si>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</si>
  <si>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</si>
  <si>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</si>
  <si>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</si>
  <si>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</si>
  <si>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</si>
  <si>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</si>
  <si>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</si>
  <si>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</si>
  <si>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</si>
  <si>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</si>
  <si>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</si>
  <si>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</si>
  <si>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</si>
  <si>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</si>
  <si>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</si>
  <si>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</si>
  <si>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</si>
  <si>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</si>
  <si>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</si>
  <si>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</si>
  <si>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</si>
  <si>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</si>
  <si>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</si>
  <si>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</si>
  <si>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</si>
  <si>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</si>
  <si>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</si>
  <si>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</si>
  <si>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</si>
  <si>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</si>
  <si>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</si>
  <si>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</si>
  <si>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</si>
  <si>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</si>
  <si>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</si>
  <si>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</si>
  <si>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</si>
  <si>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</si>
  <si>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</si>
  <si>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</si>
  <si>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</si>
  <si>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</si>
  <si>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</si>
  <si>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</si>
  <si>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</si>
  <si>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</si>
  <si>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</si>
  <si>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</si>
  <si>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</si>
  <si>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</si>
  <si>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</si>
  <si>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</si>
  <si>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</si>
  <si>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</si>
  <si>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</si>
  <si>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</si>
  <si>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</si>
  <si>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</si>
  <si>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</si>
  <si>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</si>
  <si>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</si>
  <si>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</si>
  <si>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</si>
  <si>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</si>
  <si>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</si>
  <si>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</si>
  <si>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</si>
  <si>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</si>
  <si>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</si>
  <si>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</si>
  <si>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</si>
  <si>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</si>
  <si>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</si>
  <si>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</si>
  <si>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</si>
  <si>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</si>
  <si>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</si>
  <si>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</si>
  <si>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</si>
  <si>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</si>
  <si>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</si>
  <si>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</si>
  <si>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</si>
  <si>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</si>
  <si>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</si>
  <si>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</si>
  <si>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</si>
  <si>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</si>
  <si>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</si>
  <si>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</si>
  <si>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</si>
  <si>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</si>
  <si>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</si>
  <si>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</si>
  <si>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</si>
  <si>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</si>
  <si>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</si>
  <si>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</si>
  <si>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</si>
  <si>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</si>
  <si>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</si>
  <si>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</si>
  <si>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</si>
  <si>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</si>
  <si>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</si>
  <si>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</si>
  <si>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</si>
  <si>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</si>
  <si>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</si>
  <si>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</si>
  <si>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</si>
  <si>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</si>
  <si>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</si>
  <si>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</si>
  <si>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</si>
  <si>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</si>
  <si>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</si>
  <si>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</si>
  <si>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</si>
  <si>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</si>
  <si>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</si>
  <si>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</si>
  <si>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</si>
  <si>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</si>
  <si>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</si>
  <si>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</si>
  <si>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</si>
  <si>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</si>
  <si>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</si>
  <si>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</si>
  <si>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</si>
  <si>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</si>
  <si>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</si>
  <si>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</si>
  <si>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</si>
  <si>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</si>
  <si>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</si>
  <si>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</si>
  <si>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</si>
  <si>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</si>
  <si>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</si>
  <si>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</si>
  <si>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</si>
  <si>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</si>
  <si>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</si>
  <si>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</si>
  <si>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</si>
  <si>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</si>
  <si>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</si>
  <si>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</si>
  <si>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</si>
  <si>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</si>
  <si>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</si>
  <si>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</si>
  <si>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</si>
  <si>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</si>
  <si>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</si>
  <si>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</si>
  <si>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</si>
  <si>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</si>
  <si>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</si>
  <si>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</si>
  <si>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</si>
  <si>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</si>
  <si>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</si>
  <si>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</si>
  <si>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</si>
  <si>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</si>
  <si>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</si>
  <si>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</si>
  <si>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</si>
  <si>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</si>
  <si>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</si>
  <si>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</si>
  <si>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</si>
  <si>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</si>
  <si>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</si>
  <si>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</si>
  <si>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</si>
  <si>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</si>
  <si>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</si>
  <si>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</si>
  <si>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</si>
  <si>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</si>
  <si>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</si>
  <si>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</si>
  <si>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</si>
  <si>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</si>
  <si>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</si>
  <si>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</si>
  <si>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</si>
  <si>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</si>
  <si>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</si>
  <si>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</si>
  <si>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</si>
  <si>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</si>
  <si>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</si>
  <si>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</si>
  <si>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</si>
  <si>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</si>
  <si>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</si>
  <si>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</si>
  <si>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</si>
  <si>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</si>
  <si>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</si>
  <si>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</si>
  <si>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</si>
  <si>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</si>
  <si>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</si>
  <si>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</si>
  <si>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</si>
  <si>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</si>
  <si>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</si>
  <si>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</si>
  <si>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</si>
  <si>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</si>
  <si>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</si>
  <si>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</si>
  <si>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</si>
  <si>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</si>
  <si>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</si>
  <si>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</si>
  <si>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</si>
  <si>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</si>
  <si>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</si>
  <si>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</si>
  <si>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</si>
  <si>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</si>
  <si>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</si>
  <si>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</si>
  <si>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</si>
  <si>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</si>
  <si>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</si>
  <si>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</si>
  <si>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</si>
  <si>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</si>
  <si>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</si>
  <si>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</si>
  <si>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</si>
  <si>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</si>
  <si>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</si>
  <si>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</si>
  <si>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</si>
  <si>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</si>
  <si>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</si>
  <si>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</si>
  <si>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</si>
  <si>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</si>
  <si>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</si>
  <si>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</si>
  <si>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</si>
  <si>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</si>
  <si>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</si>
  <si>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</si>
  <si>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</si>
  <si>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</si>
  <si>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</si>
  <si>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</si>
  <si>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</si>
  <si>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</si>
  <si>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</si>
  <si>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</si>
  <si>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</si>
  <si>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</si>
  <si>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</si>
  <si>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</si>
  <si>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</si>
  <si>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</si>
  <si>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</si>
  <si>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</si>
  <si>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</si>
  <si>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</si>
  <si>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</si>
  <si>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</si>
  <si>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</si>
  <si>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</si>
  <si>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</si>
  <si>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</si>
  <si>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</si>
  <si>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</si>
  <si>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</si>
  <si>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</si>
  <si>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</si>
  <si>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</si>
  <si>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</si>
  <si>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</si>
  <si>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</si>
  <si>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</si>
  <si>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</si>
  <si>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</si>
  <si>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</si>
  <si>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</si>
  <si>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</si>
  <si>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</si>
  <si>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</si>
  <si>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</si>
  <si>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</si>
  <si>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</si>
  <si>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</si>
  <si>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</si>
  <si>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</si>
  <si>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</si>
  <si>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</si>
  <si>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</si>
  <si>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</si>
  <si>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</si>
  <si>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</si>
  <si>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</si>
  <si>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</si>
  <si>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</si>
  <si>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</si>
  <si>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</si>
  <si>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</si>
  <si>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</si>
  <si>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</si>
  <si>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</si>
  <si>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</si>
  <si>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</si>
  <si>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</si>
  <si>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</si>
  <si>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</si>
  <si>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</si>
  <si>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</si>
  <si>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</si>
  <si>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</si>
  <si>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</si>
  <si>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</si>
  <si>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</si>
  <si>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</si>
  <si>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</si>
  <si>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</si>
  <si>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</si>
  <si>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</si>
  <si>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</si>
  <si>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</si>
  <si>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</si>
  <si>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</si>
  <si>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</si>
  <si>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</si>
  <si>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</si>
  <si>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</si>
  <si>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</si>
  <si>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</si>
  <si>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</si>
  <si>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</si>
  <si>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</si>
  <si>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</si>
  <si>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</si>
  <si>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</si>
  <si>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</si>
  <si>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</si>
  <si>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</si>
  <si>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</si>
  <si>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</si>
  <si>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</si>
  <si>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</si>
  <si>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</si>
  <si>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</si>
  <si>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</si>
  <si>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</si>
  <si>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</si>
  <si>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</si>
  <si>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</si>
  <si>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</si>
  <si>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</si>
  <si>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</si>
  <si>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</si>
  <si>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</si>
  <si>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</si>
  <si>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</si>
  <si>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</si>
  <si>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</si>
  <si>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</si>
  <si>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</si>
  <si>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</si>
  <si>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</si>
  <si>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</si>
  <si>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</si>
  <si>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</si>
  <si>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</si>
  <si>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</si>
  <si>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</si>
  <si>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</si>
  <si>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</si>
  <si>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</si>
  <si>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</si>
  <si>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</si>
  <si>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</si>
  <si>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</si>
  <si>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</si>
  <si>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</si>
  <si>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</si>
  <si>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</si>
  <si>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</si>
  <si>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</si>
  <si>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</si>
  <si>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</si>
  <si>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</si>
  <si>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</si>
  <si>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</si>
  <si>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</si>
  <si>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</si>
  <si>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</si>
  <si>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</si>
  <si>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</si>
  <si>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</si>
  <si>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</si>
  <si>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</si>
  <si>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</si>
  <si>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</si>
  <si>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</si>
  <si>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</si>
  <si>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</si>
  <si>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</si>
  <si>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</si>
  <si>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</si>
  <si>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</si>
  <si>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</si>
  <si>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</si>
  <si>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</si>
  <si>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</si>
  <si>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</si>
  <si>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</si>
  <si>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</si>
  <si>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</si>
  <si>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</si>
  <si>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</si>
  <si>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</si>
  <si>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</si>
  <si>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</si>
  <si>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</si>
  <si>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</si>
  <si>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</si>
  <si>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</si>
  <si>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</si>
  <si>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</si>
  <si>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</si>
  <si>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</si>
  <si>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</si>
  <si>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</si>
  <si>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</si>
  <si>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</si>
  <si>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</si>
  <si>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</si>
  <si>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</si>
  <si>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</si>
  <si>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</si>
  <si>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</si>
  <si>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</si>
  <si>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</si>
  <si>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</si>
  <si>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</si>
  <si>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</si>
  <si>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</si>
  <si>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</si>
  <si>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</si>
  <si>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</si>
  <si>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</si>
  <si>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</si>
  <si>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</si>
  <si>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</si>
  <si>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</si>
  <si>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</si>
  <si>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</si>
  <si>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</si>
  <si>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</si>
  <si>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</si>
  <si>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</si>
  <si>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</si>
  <si>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</si>
  <si>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</si>
  <si>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</si>
  <si>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</si>
  <si>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</si>
  <si>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</si>
  <si>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</si>
  <si>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</si>
  <si>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</si>
  <si>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</si>
  <si>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</si>
  <si>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</si>
  <si>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</si>
  <si>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</si>
  <si>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</si>
  <si>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</si>
  <si>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</si>
  <si>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</si>
  <si>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</si>
  <si>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</si>
  <si>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</si>
  <si>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</si>
  <si>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</si>
  <si>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</si>
  <si>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</si>
  <si>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</si>
  <si>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</si>
  <si>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</si>
  <si>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</si>
  <si>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</si>
  <si>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</si>
  <si>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</si>
  <si>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</si>
  <si>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</si>
  <si>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</si>
  <si>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</si>
  <si>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</si>
  <si>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</si>
  <si>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</si>
  <si>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</si>
  <si>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</si>
  <si>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</si>
  <si>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</si>
  <si>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</si>
  <si>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</si>
  <si>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</si>
  <si>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</si>
  <si>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</si>
  <si>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</si>
  <si>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</si>
  <si>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</si>
  <si>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</si>
  <si>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</si>
  <si>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</si>
  <si>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</si>
  <si>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</si>
  <si>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</si>
  <si>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</si>
  <si>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</si>
  <si>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</si>
  <si>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</si>
  <si>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</si>
  <si>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</si>
  <si>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</si>
  <si>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</si>
  <si>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</si>
  <si>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</si>
  <si>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</si>
  <si>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</si>
  <si>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</si>
  <si>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</si>
  <si>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</si>
  <si>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</si>
  <si>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</si>
  <si>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</si>
  <si>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</si>
  <si>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</si>
  <si>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</si>
  <si>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</si>
  <si>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</si>
  <si>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</si>
  <si>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</si>
  <si>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</si>
  <si>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</si>
  <si>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</si>
  <si>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</si>
  <si>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</si>
  <si>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</si>
  <si>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</si>
  <si>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</si>
  <si>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</si>
  <si>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</si>
  <si>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</si>
  <si>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</si>
  <si>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</si>
  <si>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</si>
  <si>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</si>
  <si>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</si>
  <si>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</si>
  <si>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</si>
  <si>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</si>
  <si>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</si>
  <si>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</si>
  <si>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</si>
  <si>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</si>
  <si>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</si>
  <si>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</si>
  <si>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</si>
  <si>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</si>
  <si>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</si>
  <si>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</si>
  <si>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</si>
  <si>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</si>
  <si>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</si>
  <si>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</si>
  <si>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</si>
  <si>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</si>
  <si>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</si>
  <si>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</si>
  <si>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</si>
  <si>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</si>
  <si>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</si>
  <si>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</si>
  <si>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</si>
  <si>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</si>
  <si>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</si>
  <si>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</si>
  <si>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</si>
  <si>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</si>
  <si>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</si>
  <si>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</si>
  <si>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</si>
  <si>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</si>
  <si>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</si>
  <si>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</si>
  <si>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</si>
  <si>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</si>
  <si>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</si>
  <si>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</si>
  <si>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</si>
  <si>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</si>
  <si>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</si>
  <si>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</si>
  <si>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</si>
  <si>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</si>
  <si>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</si>
  <si>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</si>
  <si>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</si>
  <si>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</si>
  <si>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</si>
  <si>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</si>
  <si>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</si>
  <si>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</si>
  <si>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</si>
  <si>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</si>
  <si>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</si>
  <si>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</si>
  <si>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</si>
  <si>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</si>
  <si>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</si>
  <si>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</si>
  <si>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</si>
  <si>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</si>
  <si>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</si>
  <si>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</si>
  <si>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</si>
  <si>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</si>
  <si>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</si>
  <si>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</si>
  <si>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</si>
  <si>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</si>
  <si>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</si>
  <si>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</si>
  <si>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</si>
  <si>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</si>
  <si>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</si>
  <si>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</si>
  <si>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</si>
  <si>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</si>
  <si>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</si>
  <si>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</si>
  <si>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</si>
  <si>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</si>
  <si>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</si>
  <si>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</si>
  <si>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</si>
  <si>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</si>
  <si>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</si>
  <si>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</si>
  <si>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</si>
  <si>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</si>
  <si>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</si>
  <si>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</si>
  <si>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</si>
  <si>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</si>
  <si>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</si>
  <si>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</si>
  <si>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</si>
  <si>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</si>
  <si>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</si>
  <si>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</si>
  <si>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</si>
  <si>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</si>
  <si>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</si>
  <si>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</si>
  <si>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</si>
  <si>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</si>
  <si>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</si>
  <si>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</si>
  <si>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</si>
  <si>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</si>
  <si>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</si>
  <si>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</si>
  <si>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</si>
  <si>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</si>
  <si>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</si>
  <si>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</si>
  <si>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</si>
  <si>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</si>
  <si>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</si>
  <si>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</si>
  <si>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</si>
  <si>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</si>
  <si>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</si>
  <si>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</si>
  <si>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</si>
  <si>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</si>
  <si>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</si>
  <si>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</si>
  <si>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</si>
  <si>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</si>
  <si>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</si>
  <si>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</si>
  <si>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</si>
  <si>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</si>
  <si>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</si>
  <si>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</si>
  <si>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</si>
  <si>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</si>
  <si>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</si>
  <si>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</si>
  <si>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</si>
  <si>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</si>
  <si>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</si>
  <si>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</si>
  <si>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</si>
  <si>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</si>
  <si>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</si>
  <si>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</si>
  <si>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</si>
  <si>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</si>
  <si>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</si>
  <si>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</si>
  <si>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</si>
  <si>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</si>
  <si>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</si>
  <si>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</si>
  <si>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</si>
  <si>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</si>
  <si>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</si>
  <si>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</si>
  <si>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</si>
  <si>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</si>
  <si>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</si>
  <si>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</si>
  <si>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</si>
  <si>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</si>
  <si>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</si>
  <si>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</si>
  <si>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</si>
  <si>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</si>
  <si>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</si>
  <si>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</si>
  <si>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</si>
  <si>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</si>
  <si>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</si>
  <si>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</si>
  <si>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</si>
  <si>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</si>
  <si>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</si>
  <si>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</si>
  <si>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</si>
  <si>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</si>
  <si>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</si>
  <si>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</si>
  <si>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</si>
  <si>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</si>
  <si>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</si>
  <si>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</si>
  <si>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</si>
  <si>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</si>
  <si>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</si>
  <si>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</si>
  <si>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</si>
  <si>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</si>
  <si>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</si>
  <si>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</si>
  <si>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</si>
  <si>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</si>
  <si>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</si>
  <si>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</si>
  <si>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</si>
  <si>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</si>
  <si>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</si>
  <si>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</si>
  <si>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</si>
  <si>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</si>
  <si>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</si>
  <si>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</si>
  <si>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</si>
  <si>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</si>
  <si>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</si>
  <si>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</si>
  <si>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</si>
  <si>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</si>
  <si>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</si>
  <si>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</si>
  <si>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</si>
  <si>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</si>
  <si>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</si>
  <si>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</si>
  <si>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</si>
  <si>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</si>
  <si>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</si>
  <si>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</si>
  <si>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</si>
  <si>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</si>
  <si>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</si>
  <si>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</si>
  <si>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</si>
  <si>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</si>
  <si>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</si>
  <si>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</si>
  <si>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</si>
  <si>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</si>
  <si>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</si>
  <si>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</si>
  <si>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</si>
  <si>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</si>
  <si>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</si>
  <si>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</si>
  <si>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</si>
  <si>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</si>
  <si>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</si>
  <si>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</si>
  <si>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</si>
  <si>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</si>
  <si>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</si>
  <si>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</si>
  <si>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</si>
  <si>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</si>
  <si>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</si>
  <si>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</si>
  <si>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</si>
  <si>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</si>
  <si>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</si>
  <si>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</si>
  <si>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</si>
  <si>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</si>
  <si>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</si>
  <si>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</si>
  <si>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</si>
  <si>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</si>
  <si>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</si>
  <si>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</si>
  <si>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</si>
  <si>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</si>
  <si>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</si>
  <si>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</si>
  <si>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</si>
  <si>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</si>
  <si>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</si>
  <si>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</si>
  <si>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</si>
  <si>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</si>
  <si>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</si>
  <si>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</si>
  <si>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</si>
  <si>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</si>
  <si>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</si>
  <si>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</si>
  <si>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</si>
  <si>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</si>
  <si>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</si>
  <si>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</si>
  <si>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</si>
  <si>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</si>
  <si>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</si>
  <si>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</si>
  <si>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</si>
  <si>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</si>
  <si>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</si>
  <si>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</si>
  <si>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</si>
  <si>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</si>
  <si>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</si>
  <si>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</si>
  <si>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</si>
  <si>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</si>
  <si>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</si>
  <si>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</si>
  <si>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</si>
  <si>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</si>
  <si>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</si>
  <si>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</si>
  <si>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</si>
  <si>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</si>
  <si>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</si>
  <si>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</si>
  <si>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</si>
  <si>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</si>
  <si>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</si>
  <si>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</si>
  <si>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</si>
  <si>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</si>
  <si>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</si>
  <si>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</si>
  <si>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</si>
  <si>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</si>
  <si>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</si>
  <si>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</si>
  <si>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</si>
  <si>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</si>
  <si>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</si>
  <si>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</si>
  <si>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</si>
  <si>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</si>
  <si>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</si>
  <si>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</si>
  <si>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</si>
  <si>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</si>
  <si>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</si>
  <si>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</si>
  <si>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</si>
  <si>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</si>
  <si>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</si>
  <si>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</si>
  <si>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</si>
  <si>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</si>
  <si>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</si>
  <si>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</si>
  <si>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</si>
  <si>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</si>
  <si>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</si>
  <si>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</si>
  <si>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</si>
  <si>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</si>
  <si>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</si>
  <si>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</si>
  <si>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</si>
  <si>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</si>
  <si>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</si>
  <si>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</si>
  <si>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</si>
  <si>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</si>
  <si>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</si>
  <si>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</si>
  <si>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</si>
  <si>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</si>
  <si>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</si>
  <si>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</si>
  <si>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</si>
  <si>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</si>
  <si>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</si>
  <si>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</si>
  <si>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</si>
  <si>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</si>
  <si>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</si>
  <si>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</si>
  <si>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</si>
  <si>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</si>
  <si>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</si>
  <si>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</si>
  <si>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</si>
  <si>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</si>
  <si>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</si>
  <si>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</si>
  <si>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</si>
  <si>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</si>
  <si>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</si>
  <si>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</si>
  <si>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</si>
  <si>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</si>
  <si>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</si>
  <si>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</si>
  <si>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</si>
  <si>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</si>
  <si>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</si>
  <si>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</si>
  <si>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</si>
  <si>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</si>
  <si>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</si>
  <si>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</si>
  <si>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</si>
  <si>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</si>
  <si>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</si>
  <si>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</si>
  <si>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</si>
  <si>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</si>
  <si>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</si>
  <si>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</si>
  <si>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</si>
  <si>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</si>
  <si>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</si>
  <si>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</si>
  <si>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</si>
  <si>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</si>
  <si>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</si>
  <si>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</si>
  <si>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</si>
  <si>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</si>
  <si>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</si>
  <si>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</si>
  <si>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</si>
  <si>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</si>
  <si>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</si>
  <si>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</si>
  <si>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</si>
  <si>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</si>
  <si>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</si>
  <si>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</si>
  <si>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</si>
  <si>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</si>
  <si>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</si>
  <si>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</si>
  <si>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</si>
  <si>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</si>
  <si>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</si>
  <si>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</si>
  <si>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</si>
  <si>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</si>
  <si>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</si>
  <si>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</si>
  <si>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</si>
  <si>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</si>
  <si>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</si>
  <si>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</si>
  <si>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</si>
  <si>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</si>
  <si>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</si>
  <si>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</si>
  <si>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</si>
  <si>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</si>
  <si>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</si>
  <si>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</si>
  <si>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</si>
  <si>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</si>
  <si>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</si>
  <si>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</si>
  <si>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</si>
  <si>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</si>
  <si>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</si>
  <si>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</si>
  <si>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</si>
  <si>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</si>
  <si>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</si>
  <si>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</si>
  <si>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</si>
  <si>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</si>
  <si>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</si>
  <si>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</si>
  <si>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</si>
  <si>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</si>
  <si>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</si>
  <si>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</si>
  <si>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</si>
  <si>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</si>
  <si>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</si>
  <si>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</si>
  <si>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</si>
  <si>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</si>
  <si>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</si>
  <si>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</si>
  <si>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</si>
  <si>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</si>
  <si>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</si>
  <si>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</si>
  <si>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</si>
  <si>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</si>
  <si>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</si>
  <si>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</si>
  <si>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</si>
  <si>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</si>
  <si>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</si>
  <si>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</si>
  <si>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</si>
  <si>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</si>
  <si>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</si>
  <si>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</si>
  <si>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</si>
  <si>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</si>
  <si>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</si>
  <si>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</si>
  <si>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</si>
  <si>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</si>
  <si>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</si>
  <si>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</si>
  <si>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</si>
  <si>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</si>
  <si>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</si>
  <si>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</si>
  <si>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</si>
  <si>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</si>
  <si>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</si>
  <si>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</si>
  <si>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</si>
  <si>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</si>
  <si>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</si>
  <si>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</si>
  <si>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</si>
  <si>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</si>
  <si>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</si>
  <si>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</si>
  <si>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</si>
  <si>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</si>
  <si>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</si>
  <si>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</si>
  <si>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</si>
  <si>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</si>
  <si>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</si>
  <si>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</si>
  <si>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</si>
  <si>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</si>
  <si>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</si>
  <si>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</si>
  <si>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</si>
  <si>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</si>
  <si>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</si>
  <si>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</si>
  <si>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</si>
  <si>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</si>
  <si>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</si>
  <si>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</si>
  <si>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</si>
  <si>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</si>
  <si>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</si>
  <si>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</si>
  <si>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</si>
  <si>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</si>
  <si>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</si>
  <si>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</si>
  <si>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</si>
  <si>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</si>
  <si>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</si>
  <si>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</si>
  <si>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</si>
  <si>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</si>
  <si>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</si>
  <si>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</si>
  <si>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</si>
  <si>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</si>
  <si>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</si>
  <si>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</si>
  <si>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</si>
  <si>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</si>
  <si>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</si>
  <si>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</si>
  <si>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</si>
  <si>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</si>
  <si>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</si>
  <si>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</si>
  <si>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</si>
  <si>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</si>
  <si>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</si>
  <si>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</si>
  <si>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</si>
  <si>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</si>
  <si>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</si>
  <si>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</si>
  <si>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</si>
  <si>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</si>
  <si>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</si>
  <si>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</si>
  <si>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</si>
  <si>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</si>
  <si>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</si>
  <si>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</si>
  <si>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</si>
  <si>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</si>
  <si>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</si>
  <si>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</si>
  <si>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</si>
  <si>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</si>
  <si>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</si>
  <si>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</si>
  <si>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</si>
  <si>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</si>
  <si>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</si>
  <si>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</si>
  <si>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</si>
  <si>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</si>
  <si>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</si>
  <si>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</si>
  <si>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</si>
  <si>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</si>
  <si>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</si>
  <si>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</si>
  <si>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</si>
  <si>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</si>
  <si>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</si>
  <si>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</si>
  <si>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</si>
  <si>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</si>
  <si>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</si>
  <si>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</si>
  <si>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</si>
  <si>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</si>
  <si>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</si>
  <si>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</si>
  <si>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</si>
  <si>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</si>
  <si>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</si>
  <si>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</si>
  <si>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</si>
  <si>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</si>
  <si>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</si>
  <si>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</si>
  <si>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</si>
  <si>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</si>
  <si>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</si>
  <si>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</si>
  <si>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</si>
  <si>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</si>
  <si>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</si>
  <si>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</si>
  <si>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</si>
  <si>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</si>
  <si>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</si>
  <si>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</si>
  <si>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</si>
  <si>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</si>
  <si>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</si>
  <si>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</si>
  <si>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</si>
  <si>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</si>
  <si>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</si>
  <si>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</si>
  <si>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</si>
  <si>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</si>
  <si>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</si>
  <si>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</si>
  <si>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</si>
  <si>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</si>
  <si>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</si>
  <si>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</si>
  <si>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</si>
  <si>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</si>
  <si>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</si>
  <si>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</si>
  <si>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</si>
  <si>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</si>
  <si>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</si>
  <si>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</si>
  <si>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</si>
  <si>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</si>
  <si>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</si>
  <si>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</si>
  <si>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</si>
  <si>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</si>
  <si>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</si>
  <si>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</si>
  <si>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</si>
  <si>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</si>
  <si>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</si>
  <si>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</si>
  <si>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</si>
  <si>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</si>
  <si>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</si>
  <si>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</si>
  <si>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</si>
  <si>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</si>
  <si>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</si>
  <si>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</si>
  <si>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</si>
  <si>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</si>
  <si>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</si>
  <si>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</si>
  <si>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</si>
  <si>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</si>
  <si>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</si>
  <si>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</si>
  <si>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</si>
  <si>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</si>
  <si>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</si>
  <si>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</si>
  <si>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</si>
  <si>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</si>
  <si>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</si>
  <si>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</si>
  <si>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</si>
  <si>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</si>
  <si>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</si>
  <si>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</si>
  <si>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</si>
  <si>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</si>
  <si>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</si>
  <si>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</si>
  <si>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</si>
  <si>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</si>
  <si>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</si>
  <si>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</si>
  <si>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</si>
  <si>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</si>
  <si>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</si>
  <si>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</si>
  <si>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</si>
  <si>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</si>
  <si>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</si>
  <si>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</si>
  <si>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</si>
  <si>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</si>
  <si>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</si>
  <si>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</si>
  <si>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</si>
  <si>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</si>
  <si>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</si>
  <si>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</si>
  <si>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</si>
  <si>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</si>
  <si>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</si>
  <si>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</si>
  <si>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</si>
  <si>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</si>
  <si>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</si>
  <si>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</si>
  <si>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</si>
  <si>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</si>
  <si>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</si>
  <si>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</si>
  <si>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</si>
  <si>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</si>
  <si>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</si>
  <si>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</si>
  <si>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</si>
  <si>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</si>
  <si>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</si>
  <si>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</si>
  <si>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</si>
  <si>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</si>
  <si>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</si>
  <si>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</si>
  <si>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</si>
  <si>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</si>
  <si>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</si>
  <si>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</si>
  <si>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</si>
  <si>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</si>
  <si>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</si>
  <si>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</si>
  <si>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</si>
  <si>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</si>
  <si>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</si>
  <si>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</si>
  <si>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</si>
  <si>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</si>
  <si>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</si>
  <si>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</si>
  <si>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</si>
  <si>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</si>
  <si>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</si>
  <si>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</si>
  <si>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</si>
  <si>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</si>
  <si>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</si>
  <si>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</si>
  <si>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</si>
  <si>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</si>
  <si>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</si>
  <si>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</si>
  <si>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</si>
  <si>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</si>
  <si>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</si>
  <si>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</si>
  <si>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</si>
  <si>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</si>
  <si>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</si>
  <si>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</si>
  <si>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</si>
  <si>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</si>
  <si>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</si>
  <si>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</si>
  <si>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</si>
  <si>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</si>
  <si>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</si>
  <si>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</si>
  <si>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</si>
  <si>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</si>
  <si>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</si>
  <si>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</si>
  <si>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</si>
  <si>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</si>
  <si>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</si>
  <si>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</si>
  <si>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</si>
  <si>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</si>
  <si>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</si>
  <si>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</si>
  <si>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</si>
  <si>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</si>
  <si>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</si>
  <si>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</si>
  <si>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</si>
  <si>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</si>
  <si>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</si>
  <si>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</si>
  <si>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</si>
  <si>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</si>
  <si>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</si>
  <si>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</si>
  <si>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</si>
  <si>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</si>
  <si>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</si>
  <si>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</si>
  <si>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</si>
  <si>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</si>
  <si>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</si>
  <si>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</si>
  <si>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</si>
  <si>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</si>
  <si>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</si>
  <si>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</si>
  <si>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</si>
  <si>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</si>
  <si>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</si>
  <si>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</si>
  <si>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</si>
  <si>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</si>
  <si>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</si>
  <si>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</si>
  <si>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</si>
  <si>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</si>
  <si>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</si>
  <si>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</si>
  <si>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</si>
  <si>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</si>
  <si>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</si>
  <si>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</si>
  <si>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</si>
  <si>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</si>
  <si>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</si>
  <si>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</si>
  <si>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</si>
  <si>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</si>
  <si>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</si>
  <si>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</si>
  <si>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</si>
  <si>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</si>
  <si>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</si>
  <si>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</si>
  <si>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</si>
  <si>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</si>
  <si>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</si>
  <si>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</si>
  <si>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</si>
  <si>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</si>
  <si>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</si>
  <si>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</si>
  <si>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</si>
  <si>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</si>
  <si>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</si>
  <si>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</si>
  <si>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</si>
  <si>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</si>
  <si>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</si>
  <si>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</si>
  <si>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</si>
  <si>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</si>
  <si>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</si>
  <si>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</si>
  <si>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</si>
  <si>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</si>
  <si>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</si>
  <si>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</si>
  <si>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</si>
  <si>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</si>
  <si>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</si>
  <si>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</si>
  <si>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</si>
  <si>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</si>
  <si>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</si>
  <si>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</si>
  <si>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</si>
  <si>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</si>
  <si>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</si>
  <si>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</si>
  <si>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</si>
  <si>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</si>
  <si>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</si>
  <si>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</si>
  <si>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</si>
  <si>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</si>
  <si>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</si>
  <si>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</si>
  <si>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</si>
  <si>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</si>
  <si>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</si>
  <si>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</si>
  <si>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</si>
  <si>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</si>
  <si>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</si>
  <si>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</si>
  <si>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</si>
  <si>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</si>
  <si>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</si>
  <si>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</si>
  <si>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</si>
  <si>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</si>
  <si>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</si>
  <si>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</si>
  <si>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</si>
  <si>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</si>
  <si>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</si>
  <si>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</si>
  <si>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</si>
  <si>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</si>
  <si>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</si>
  <si>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</si>
  <si>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</si>
  <si>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</si>
  <si>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</si>
  <si>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</si>
  <si>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</si>
  <si>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</si>
  <si>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</si>
  <si>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</si>
  <si>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</si>
  <si>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</si>
  <si>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</si>
  <si>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</si>
  <si>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</si>
  <si>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</si>
  <si>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</si>
  <si>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</si>
  <si>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</si>
  <si>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</si>
  <si>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</si>
  <si>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</si>
  <si>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</si>
  <si>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</si>
  <si>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</si>
  <si>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</si>
  <si>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</si>
  <si>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</si>
  <si>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</si>
  <si>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</si>
  <si>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</si>
  <si>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</si>
  <si>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</si>
  <si>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</si>
  <si>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</si>
  <si>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</si>
  <si>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</si>
  <si>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</si>
  <si>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</si>
  <si>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</si>
  <si>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</si>
  <si>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</si>
  <si>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</si>
  <si>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</si>
  <si>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</si>
  <si>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</si>
  <si>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</si>
  <si>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</si>
  <si>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</si>
  <si>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</si>
  <si>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</si>
  <si>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</si>
  <si>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</si>
  <si>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</si>
  <si>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</si>
  <si>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</si>
  <si>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</si>
  <si>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</si>
  <si>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</si>
  <si>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</si>
  <si>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</si>
  <si>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</si>
  <si>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</si>
  <si>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</si>
  <si>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</si>
  <si>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</si>
  <si>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</si>
  <si>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</si>
  <si>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</si>
  <si>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</si>
  <si>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</si>
  <si>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</si>
  <si>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</si>
  <si>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</si>
  <si>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</si>
  <si>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</si>
  <si>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</si>
  <si>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</si>
  <si>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</si>
  <si>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</si>
  <si>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</si>
  <si>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</si>
  <si>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</si>
  <si>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</si>
  <si>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</si>
  <si>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</si>
  <si>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</si>
  <si>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</si>
  <si>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</si>
  <si>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</si>
  <si>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</si>
  <si>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</si>
  <si>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</si>
  <si>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</si>
  <si>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</si>
  <si>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</si>
  <si>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</si>
  <si>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</si>
  <si>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</si>
  <si>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</si>
  <si>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</si>
  <si>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</si>
  <si>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</si>
  <si>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</si>
  <si>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</si>
  <si>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</si>
  <si>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</si>
  <si>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</si>
  <si>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</si>
  <si>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</si>
  <si>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</si>
  <si>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</si>
  <si>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</si>
  <si>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</si>
  <si>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</si>
  <si>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</si>
  <si>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</si>
  <si>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</si>
  <si>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</si>
  <si>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</si>
  <si>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</si>
  <si>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</si>
  <si>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</si>
  <si>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</si>
  <si>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</si>
  <si>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</si>
  <si>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</si>
  <si>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</si>
  <si>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</si>
  <si>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</si>
  <si>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</si>
  <si>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</si>
  <si>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</si>
  <si>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</si>
  <si>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</si>
  <si>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</si>
  <si>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</si>
  <si>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</si>
  <si>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</si>
  <si>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</si>
  <si>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</si>
  <si>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</si>
  <si>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</si>
  <si>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</si>
  <si>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</si>
  <si>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</si>
  <si>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</si>
  <si>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</si>
  <si>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</si>
  <si>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</si>
  <si>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</si>
  <si>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</si>
  <si>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</si>
  <si>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</si>
  <si>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</si>
  <si>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</si>
  <si>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</si>
  <si>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</si>
  <si>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</si>
  <si>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</si>
  <si>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</si>
  <si>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</si>
  <si>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</si>
  <si>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</si>
  <si>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</si>
  <si>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</si>
  <si>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</si>
  <si>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</si>
  <si>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</si>
  <si>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</si>
  <si>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</si>
  <si>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</si>
  <si>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</si>
  <si>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</si>
  <si>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</si>
  <si>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</si>
  <si>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</si>
  <si>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</si>
  <si>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</si>
  <si>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</si>
  <si>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</si>
  <si>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</si>
  <si>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</si>
  <si>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</si>
  <si>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</si>
  <si>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</si>
  <si>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</si>
  <si>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</si>
  <si>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</si>
  <si>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</si>
  <si>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</si>
  <si>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</si>
  <si>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</si>
  <si>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</si>
  <si>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</si>
  <si>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</si>
  <si>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</si>
  <si>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</si>
  <si>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</si>
  <si>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</si>
  <si>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</si>
  <si>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</si>
  <si>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</si>
  <si>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</si>
  <si>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</si>
  <si>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</si>
  <si>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</si>
  <si>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</si>
  <si>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</si>
  <si>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</si>
  <si>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</si>
  <si>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</si>
  <si>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</si>
  <si>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</si>
  <si>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</si>
  <si>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</si>
  <si>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</si>
  <si>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</si>
  <si>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</si>
  <si>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</si>
  <si>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</si>
  <si>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</si>
  <si>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</si>
  <si>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</si>
  <si>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</si>
  <si>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</si>
  <si>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</si>
  <si>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</si>
  <si>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</si>
  <si>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</si>
  <si>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</si>
  <si>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</si>
  <si>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</si>
  <si>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</si>
  <si>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</si>
  <si>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</si>
  <si>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</si>
  <si>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</si>
  <si>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</si>
  <si>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</si>
  <si>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</si>
  <si>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</si>
  <si>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</si>
  <si>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</si>
  <si>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</si>
  <si>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</si>
  <si>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</si>
  <si>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</si>
  <si>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</si>
  <si>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</si>
  <si>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</si>
  <si>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</si>
  <si>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</si>
  <si>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</si>
  <si>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</si>
  <si>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</si>
  <si>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</si>
  <si>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</si>
  <si>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</si>
  <si>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</si>
  <si>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</si>
  <si>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</si>
  <si>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</si>
  <si>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</si>
  <si>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</si>
  <si>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</si>
  <si>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</si>
  <si>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</si>
  <si>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</si>
  <si>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</si>
  <si>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</si>
  <si>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</si>
  <si>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</si>
  <si>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</si>
  <si>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</si>
  <si>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</si>
  <si>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</si>
  <si>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</si>
  <si>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</si>
  <si>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</si>
  <si>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</si>
  <si>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</si>
  <si>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</si>
  <si>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</si>
  <si>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</si>
  <si>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</si>
  <si>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</si>
  <si>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</si>
  <si>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</si>
  <si>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</si>
  <si>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</si>
  <si>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</si>
  <si>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</si>
  <si>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</si>
  <si>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</si>
  <si>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</si>
  <si>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</si>
  <si>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</si>
  <si>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</si>
  <si>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</si>
  <si>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</si>
  <si>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</si>
  <si>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</si>
  <si>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</si>
  <si>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</si>
  <si>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</si>
  <si>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</si>
  <si>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</si>
  <si>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</si>
  <si>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</si>
  <si>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</si>
  <si>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</si>
  <si>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</si>
  <si>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</si>
  <si>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</si>
  <si>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</si>
  <si>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</si>
  <si>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</si>
  <si>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</si>
  <si>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</si>
  <si>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</si>
  <si>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</si>
  <si>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</si>
  <si>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</si>
  <si>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</si>
  <si>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</si>
  <si>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</si>
  <si>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</si>
  <si>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</si>
  <si>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</si>
  <si>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</si>
  <si>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</si>
  <si>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</si>
  <si>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</si>
  <si>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</si>
  <si>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</si>
  <si>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</si>
  <si>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</si>
  <si>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</si>
  <si>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</si>
  <si>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</si>
  <si>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</si>
  <si>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</si>
  <si>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</si>
  <si>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</si>
  <si>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</si>
  <si>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</si>
  <si>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</si>
  <si>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</si>
  <si>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</si>
  <si>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</si>
  <si>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</si>
  <si>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</si>
  <si>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</si>
  <si>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</si>
  <si>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</si>
  <si>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</si>
  <si>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</si>
  <si>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</si>
  <si>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</si>
  <si>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</si>
  <si>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</si>
  <si>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</si>
  <si>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</si>
  <si>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</si>
  <si>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</si>
  <si>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</si>
  <si>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</si>
  <si>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</si>
  <si>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</si>
  <si>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</si>
  <si>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</si>
  <si>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</si>
  <si>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</si>
  <si>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</si>
  <si>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</si>
  <si>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</si>
  <si>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</si>
  <si>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</si>
  <si>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</si>
  <si>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</si>
  <si>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</si>
  <si>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</si>
  <si>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</si>
  <si>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</si>
  <si>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</si>
  <si>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</si>
  <si>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</si>
  <si>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</si>
  <si>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</si>
  <si>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</si>
  <si>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</si>
  <si>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</si>
  <si>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</si>
  <si>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</si>
  <si>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</si>
  <si>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</si>
  <si>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</si>
  <si>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</si>
  <si>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</si>
  <si>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</si>
  <si>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</si>
  <si>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</si>
  <si>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</si>
  <si>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</si>
  <si>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</si>
  <si>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</si>
  <si>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</si>
  <si>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</si>
  <si>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</si>
  <si>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</si>
  <si>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</si>
  <si>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</si>
  <si>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</si>
  <si>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</si>
  <si>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</si>
  <si>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</si>
  <si>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</si>
  <si>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</si>
  <si>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</si>
  <si>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</si>
  <si>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</si>
  <si>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</si>
  <si>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</si>
  <si>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</si>
  <si>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</si>
  <si>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</si>
  <si>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</si>
  <si>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</si>
  <si>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</si>
  <si>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</si>
  <si>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</si>
  <si>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</si>
  <si>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</si>
  <si>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</si>
  <si>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</si>
  <si>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</si>
  <si>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</si>
  <si>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</si>
  <si>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</si>
  <si>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</si>
  <si>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</si>
  <si>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</si>
  <si>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</si>
  <si>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</si>
  <si>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</si>
  <si>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</si>
  <si>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</si>
  <si>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</si>
  <si>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</si>
  <si>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</si>
  <si>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</si>
  <si>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</si>
  <si>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</si>
  <si>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</si>
  <si>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</si>
  <si>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</si>
  <si>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</si>
  <si>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</si>
  <si>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</si>
  <si>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</si>
  <si>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</si>
  <si>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</si>
  <si>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</si>
  <si>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</si>
  <si>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</si>
  <si>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</si>
  <si>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</si>
  <si>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</si>
  <si>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</si>
  <si>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</si>
  <si>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</si>
  <si>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</si>
  <si>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</si>
  <si>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</si>
  <si>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</si>
  <si>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</si>
  <si>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</si>
  <si>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</si>
  <si>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</si>
  <si>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</si>
  <si>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</si>
  <si>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</si>
  <si>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</si>
  <si>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</si>
  <si>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</si>
  <si>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</si>
  <si>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</si>
  <si>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</si>
  <si>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</si>
  <si>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</si>
  <si>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</si>
  <si>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</si>
  <si>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</si>
  <si>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</si>
  <si>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</si>
  <si>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</si>
  <si>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</si>
  <si>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</si>
  <si>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</si>
  <si>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</si>
  <si>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</si>
  <si>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</si>
  <si>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</si>
  <si>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</si>
  <si>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</si>
  <si>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</si>
  <si>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</si>
  <si>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</si>
  <si>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</si>
  <si>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</si>
  <si>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</si>
  <si>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</si>
  <si>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</si>
  <si>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</si>
  <si>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</si>
  <si>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</si>
  <si>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</si>
  <si>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</si>
  <si>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</si>
  <si>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</si>
  <si>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</si>
  <si>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</si>
  <si>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</si>
  <si>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</si>
  <si>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</si>
  <si>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</si>
  <si>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</si>
  <si>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</si>
  <si>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</si>
  <si>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</si>
  <si>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</si>
  <si>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</si>
  <si>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</si>
  <si>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</si>
  <si>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</si>
  <si>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</si>
  <si>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</si>
  <si>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</si>
  <si>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</si>
  <si>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</si>
  <si>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</si>
  <si>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</si>
  <si>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</si>
  <si>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</si>
  <si>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</si>
  <si>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</si>
  <si>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</si>
  <si>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</si>
  <si>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</si>
  <si>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</si>
  <si>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</si>
  <si>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</si>
  <si>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</si>
  <si>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</si>
  <si>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</si>
  <si>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</si>
  <si>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</si>
  <si>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</si>
  <si>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</si>
  <si>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</si>
  <si>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</si>
  <si>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</si>
  <si>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</si>
  <si>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</si>
  <si>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</si>
  <si>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</si>
  <si>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</si>
  <si>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</si>
  <si>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</si>
  <si>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</si>
  <si>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</si>
  <si>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</si>
  <si>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</si>
  <si>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</si>
  <si>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</si>
  <si>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</si>
  <si>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</si>
  <si>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</si>
  <si>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</si>
  <si>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</si>
  <si>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</si>
  <si>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</si>
  <si>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</si>
  <si>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</si>
  <si>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</si>
  <si>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</si>
  <si>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</si>
  <si>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</si>
  <si>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</si>
  <si>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</si>
  <si>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</si>
  <si>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</si>
  <si>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</si>
  <si>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</si>
  <si>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</si>
  <si>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</si>
  <si>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</si>
  <si>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</si>
  <si>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</si>
  <si>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</si>
  <si>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</si>
  <si>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</si>
  <si>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</si>
  <si>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</si>
  <si>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</si>
  <si>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</si>
  <si>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</si>
  <si>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</si>
  <si>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</si>
  <si>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</si>
  <si>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</si>
  <si>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</si>
  <si>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</si>
  <si>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</si>
  <si>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</si>
  <si>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</si>
  <si>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</si>
  <si>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</si>
  <si>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</si>
  <si>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</si>
  <si>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</si>
  <si>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</si>
  <si>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</si>
  <si>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</si>
  <si>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</si>
  <si>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</si>
  <si>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</si>
  <si>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</si>
  <si>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</si>
  <si>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</si>
  <si>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</si>
  <si>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</si>
  <si>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</si>
  <si>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</si>
  <si>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</si>
  <si>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</si>
  <si>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</si>
  <si>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</si>
  <si>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</si>
  <si>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</si>
  <si>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</si>
  <si>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</si>
  <si>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</si>
  <si>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</si>
  <si>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</si>
  <si>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</si>
  <si>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</si>
  <si>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</si>
  <si>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</si>
  <si>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</si>
  <si>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</si>
  <si>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</si>
  <si>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</si>
  <si>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</si>
  <si>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</si>
  <si>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</si>
  <si>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</si>
  <si>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</si>
  <si>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</si>
  <si>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</si>
  <si>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</si>
  <si>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</si>
  <si>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</si>
  <si>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</si>
  <si>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</si>
  <si>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</si>
  <si>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</si>
  <si>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</si>
  <si>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</si>
  <si>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</si>
  <si>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</si>
  <si>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</si>
  <si>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</si>
  <si>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</si>
  <si>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</si>
  <si>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</si>
  <si>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</si>
  <si>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</si>
  <si>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</si>
  <si>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</si>
  <si>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</si>
  <si>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</si>
  <si>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</si>
  <si>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</si>
  <si>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</si>
  <si>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</si>
  <si>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</si>
  <si>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</si>
  <si>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</si>
  <si>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</si>
  <si>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</si>
  <si>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</si>
  <si>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</si>
  <si>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</si>
  <si>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</si>
  <si>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</si>
  <si>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</si>
  <si>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</si>
  <si>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</si>
  <si>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</si>
  <si>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</si>
  <si>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</si>
  <si>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</si>
  <si>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</si>
  <si>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</si>
  <si>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</si>
  <si>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</si>
  <si>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</si>
  <si>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</si>
  <si>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</si>
  <si>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</si>
  <si>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</si>
  <si>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</si>
  <si>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</si>
  <si>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</si>
  <si>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</si>
  <si>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</si>
  <si>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</si>
  <si>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</si>
  <si>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</si>
  <si>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</si>
  <si>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</si>
  <si>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</si>
  <si>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</si>
  <si>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</si>
  <si>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</si>
  <si>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</si>
  <si>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</si>
  <si>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</si>
  <si>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</si>
  <si>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</si>
  <si>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</si>
  <si>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</si>
  <si>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</si>
  <si>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</si>
  <si>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</si>
  <si>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</si>
  <si>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</si>
  <si>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</si>
  <si>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</si>
  <si>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</si>
  <si>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</si>
  <si>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</si>
  <si>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</si>
  <si>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</si>
  <si>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</si>
  <si>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</si>
  <si>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</si>
  <si>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</si>
  <si>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</si>
  <si>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</si>
  <si>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</si>
  <si>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</si>
  <si>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</si>
  <si>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</si>
  <si>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</si>
  <si>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</si>
  <si>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</si>
  <si>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</si>
  <si>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</si>
  <si>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</si>
  <si>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</si>
  <si>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</si>
  <si>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</si>
  <si>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</si>
  <si>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</si>
  <si>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</si>
  <si>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</si>
  <si>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</si>
  <si>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</si>
  <si>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</si>
  <si>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</si>
  <si>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</si>
  <si>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</si>
  <si>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</si>
  <si>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</si>
  <si>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</si>
  <si>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</si>
  <si>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</si>
  <si>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</si>
  <si>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</si>
  <si>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</si>
  <si>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</si>
  <si>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</si>
  <si>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</si>
  <si>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</si>
  <si>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</si>
  <si>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</si>
  <si>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</si>
  <si>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</si>
  <si>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</si>
  <si>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</si>
  <si>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</si>
  <si>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</si>
  <si>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</si>
  <si>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</si>
  <si>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</si>
  <si>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</si>
  <si>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</si>
  <si>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</si>
  <si>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</si>
  <si>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</si>
  <si>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</si>
  <si>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</si>
  <si>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</si>
  <si>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</si>
  <si>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</si>
  <si>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</si>
  <si>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</si>
  <si>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</si>
  <si>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</si>
  <si>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</si>
  <si>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</si>
  <si>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</si>
  <si>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</si>
  <si>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</si>
  <si>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</si>
  <si>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</si>
  <si>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</si>
  <si>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</si>
  <si>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</si>
  <si>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</si>
  <si>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</si>
  <si>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</si>
  <si>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</si>
  <si>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</si>
  <si>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</si>
  <si>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</si>
  <si>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</si>
  <si>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</si>
  <si>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</si>
  <si>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</si>
  <si>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</si>
  <si>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</si>
  <si>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</si>
  <si>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</si>
  <si>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</si>
  <si>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</si>
  <si>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</si>
  <si>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</si>
  <si>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</si>
  <si>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</si>
  <si>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</si>
  <si>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</si>
  <si>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</si>
  <si>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</si>
  <si>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</si>
  <si>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</si>
  <si>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</si>
  <si>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</si>
  <si>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</si>
  <si>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</si>
  <si>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</si>
  <si>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</si>
  <si>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</si>
  <si>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</si>
  <si>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</si>
  <si>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</si>
  <si>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</si>
  <si>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</si>
  <si>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</si>
  <si>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</si>
  <si>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</si>
  <si>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</si>
  <si>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</si>
  <si>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</si>
  <si>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</si>
  <si>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</si>
  <si>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</si>
  <si>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</si>
  <si>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</si>
  <si>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</si>
  <si>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</si>
  <si>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</si>
  <si>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</si>
  <si>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</si>
  <si>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</si>
  <si>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</si>
  <si>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</si>
  <si>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</si>
  <si>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</si>
  <si>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</si>
  <si>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</si>
  <si>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</si>
  <si>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</si>
  <si>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</si>
  <si>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</si>
  <si>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</si>
  <si>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</si>
  <si>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</si>
  <si>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</si>
  <si>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</si>
  <si>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</si>
  <si>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</si>
  <si>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</si>
  <si>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</si>
  <si>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</si>
  <si>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</si>
  <si>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</si>
  <si>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</si>
  <si>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</si>
  <si>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</si>
  <si>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</si>
  <si>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</si>
  <si>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</si>
  <si>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</si>
  <si>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</si>
  <si>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</si>
  <si>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</si>
  <si>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</si>
  <si>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</si>
  <si>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</si>
  <si>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</si>
  <si>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</si>
  <si>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</si>
  <si>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</si>
  <si>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</si>
  <si>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</si>
  <si>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</si>
  <si>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</si>
  <si>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</si>
  <si>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</si>
  <si>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</si>
  <si>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</si>
  <si>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</si>
  <si>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</si>
  <si>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</si>
  <si>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</si>
  <si>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</si>
  <si>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</si>
  <si>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</si>
  <si>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</si>
  <si>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</si>
  <si>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</si>
  <si>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</si>
  <si>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</si>
  <si>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</si>
  <si>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</si>
  <si>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</si>
  <si>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</si>
  <si>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</si>
  <si>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</si>
  <si>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</si>
  <si>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</si>
  <si>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</si>
  <si>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</si>
  <si>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</si>
  <si>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</si>
  <si>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</si>
  <si>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</si>
  <si>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</si>
  <si>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</si>
  <si>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</si>
  <si>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</si>
  <si>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</si>
  <si>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</si>
  <si>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</si>
  <si>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</si>
  <si>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</si>
  <si>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</si>
  <si>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</si>
  <si>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</si>
  <si>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</si>
  <si>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</si>
  <si>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</si>
  <si>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</si>
  <si>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</si>
  <si>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</si>
  <si>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</si>
  <si>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</si>
  <si>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</si>
  <si>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</si>
  <si>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</si>
  <si>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</si>
  <si>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</si>
  <si>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</si>
  <si>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</si>
  <si>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</si>
  <si>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</si>
  <si>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</si>
  <si>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</si>
  <si>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</si>
  <si>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</si>
  <si>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</si>
  <si>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</si>
  <si>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</si>
  <si>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</si>
  <si>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</si>
  <si>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</si>
  <si>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</si>
  <si>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</si>
  <si>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</si>
  <si>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</si>
  <si>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</si>
  <si>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</si>
  <si>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</si>
  <si>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</si>
  <si>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</si>
  <si>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</si>
  <si>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</si>
  <si>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</si>
  <si>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</si>
  <si>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</si>
  <si>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</si>
  <si>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</si>
  <si>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</si>
  <si>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</si>
  <si>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</si>
  <si>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</si>
  <si>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</si>
  <si>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</si>
  <si>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</si>
  <si>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</si>
  <si>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</si>
  <si>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</si>
  <si>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</si>
  <si>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</si>
  <si>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</si>
  <si>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</si>
  <si>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</si>
  <si>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</si>
  <si>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</si>
  <si>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</si>
  <si>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</si>
  <si>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</si>
  <si>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</si>
  <si>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</si>
  <si>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</si>
  <si>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</si>
  <si>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</si>
  <si>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</si>
  <si>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</si>
  <si>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</si>
  <si>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</si>
  <si>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</si>
  <si>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</si>
  <si>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</si>
  <si>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</si>
  <si>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</si>
  <si>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</si>
  <si>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</si>
  <si>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</si>
  <si>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</si>
  <si>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</si>
  <si>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</si>
  <si>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</si>
  <si>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</si>
  <si>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</si>
  <si>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</si>
  <si>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</si>
  <si>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</si>
  <si>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</si>
  <si>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</si>
  <si>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</si>
  <si>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</si>
  <si>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</si>
  <si>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</si>
  <si>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</si>
  <si>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</si>
  <si>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</si>
  <si>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</si>
  <si>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</si>
  <si>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</si>
  <si>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</si>
  <si>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</si>
  <si>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</si>
  <si>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</si>
  <si>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</si>
  <si>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</si>
  <si>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</si>
  <si>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</si>
  <si>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</si>
  <si>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</si>
  <si>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</si>
  <si>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</si>
  <si>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</si>
  <si>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</si>
  <si>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</si>
  <si>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</si>
  <si>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</si>
  <si>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</si>
  <si>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</si>
  <si>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</si>
  <si>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</si>
  <si>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</si>
  <si>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</si>
  <si>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</si>
  <si>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</si>
  <si>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</si>
  <si>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</si>
  <si>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</si>
  <si>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</si>
  <si>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</si>
  <si>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</si>
  <si>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</si>
  <si>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</si>
  <si>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</si>
  <si>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</si>
  <si>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</si>
  <si>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</si>
  <si>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</si>
  <si>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</si>
  <si>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</si>
  <si>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</si>
  <si>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</si>
  <si>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</si>
  <si>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</si>
  <si>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</si>
  <si>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</si>
  <si>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</si>
  <si>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</si>
  <si>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</si>
  <si>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</si>
  <si>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</si>
  <si>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</si>
  <si>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</si>
  <si>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</si>
  <si>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</si>
  <si>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</si>
  <si>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</si>
  <si>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</si>
  <si>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</si>
  <si>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</si>
  <si>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</si>
  <si>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</si>
  <si>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</si>
  <si>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</si>
  <si>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</si>
  <si>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</si>
  <si>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</si>
  <si>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</si>
  <si>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</si>
  <si>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</si>
  <si>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</si>
  <si>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</si>
  <si>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</si>
  <si>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</si>
  <si>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</si>
  <si>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</si>
  <si>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</si>
  <si>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</si>
  <si>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</si>
  <si>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</si>
  <si>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</si>
  <si>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</si>
  <si>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</si>
  <si>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</si>
  <si>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</si>
  <si>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</si>
  <si>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</si>
  <si>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</si>
  <si>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</si>
  <si>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</si>
  <si>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</si>
  <si>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</si>
  <si>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</si>
  <si>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</si>
  <si>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</si>
  <si>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</si>
  <si>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</si>
  <si>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</si>
  <si>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</si>
  <si>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</si>
  <si>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</si>
  <si>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</si>
  <si>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</si>
  <si>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</si>
  <si>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</si>
  <si>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</si>
  <si>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</si>
  <si>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</si>
  <si>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</si>
  <si>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</si>
  <si>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</si>
  <si>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</si>
  <si>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</si>
  <si>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</si>
  <si>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</si>
  <si>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</si>
  <si>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</si>
  <si>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</si>
  <si>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</si>
  <si>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</si>
  <si>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</si>
  <si>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</si>
  <si>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</si>
  <si>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</si>
  <si>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</si>
  <si>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</si>
  <si>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</si>
  <si>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</si>
  <si>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</si>
  <si>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</si>
  <si>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</si>
  <si>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</si>
  <si>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</si>
  <si>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</si>
  <si>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</si>
  <si>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</si>
  <si>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</si>
  <si>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</si>
  <si>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</si>
  <si>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</si>
  <si>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</si>
  <si>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</si>
  <si>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</si>
  <si>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</si>
  <si>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</si>
  <si>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</si>
  <si>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</si>
  <si>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</si>
  <si>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</si>
  <si>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</si>
  <si>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</si>
  <si>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</si>
  <si>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</si>
  <si>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</si>
  <si>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</si>
  <si>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</si>
  <si>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</si>
  <si>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</si>
  <si>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</si>
  <si>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</si>
  <si>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</si>
  <si>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</si>
  <si>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</si>
  <si>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</si>
  <si>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</si>
  <si>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</si>
  <si>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</si>
  <si>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</si>
  <si>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</si>
  <si>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</si>
  <si>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</si>
  <si>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</si>
  <si>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</si>
  <si>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</si>
  <si>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</si>
  <si>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</si>
  <si>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</si>
  <si>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</si>
  <si>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</si>
  <si>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</si>
  <si>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</si>
  <si>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</si>
  <si>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</si>
  <si>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</si>
  <si>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</si>
  <si>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</si>
  <si>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</si>
  <si>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</si>
  <si>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</si>
  <si>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</si>
  <si>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</si>
  <si>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</si>
  <si>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</si>
  <si>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</si>
  <si>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</si>
  <si>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</si>
  <si>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</si>
  <si>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</si>
  <si>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</si>
  <si>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</si>
  <si>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</si>
  <si>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</si>
  <si>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</si>
  <si>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</si>
  <si>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</si>
  <si>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</si>
  <si>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</si>
  <si>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</si>
  <si>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</si>
  <si>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</si>
  <si>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</si>
  <si>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</si>
  <si>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</si>
  <si>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</si>
  <si>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</si>
  <si>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</si>
  <si>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</si>
  <si>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</si>
  <si>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</si>
  <si>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</si>
  <si>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</si>
  <si>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</si>
  <si>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</si>
  <si>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</si>
  <si>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</si>
  <si>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</si>
  <si>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</si>
  <si>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</si>
  <si>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</si>
  <si>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</si>
  <si>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</si>
  <si>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</si>
  <si>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</si>
  <si>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</si>
  <si>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</si>
  <si>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</si>
  <si>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</si>
  <si>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</si>
  <si>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</si>
  <si>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</si>
  <si>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</si>
  <si>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</si>
  <si>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</si>
  <si>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</si>
  <si>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</si>
  <si>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</si>
  <si>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</si>
  <si>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</si>
  <si>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</si>
  <si>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</si>
  <si>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</si>
  <si>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</si>
  <si>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</si>
  <si>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</si>
  <si>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</si>
  <si>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</si>
  <si>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</si>
  <si>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</si>
  <si>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</si>
  <si>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</si>
  <si>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</si>
  <si>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</si>
  <si>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</si>
  <si>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</si>
  <si>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</si>
  <si>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</si>
  <si>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</si>
  <si>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</si>
  <si>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</si>
  <si>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</si>
  <si>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</si>
  <si>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</si>
  <si>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</si>
  <si>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</si>
  <si>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</si>
  <si>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</si>
  <si>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</si>
  <si>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</si>
  <si>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</si>
  <si>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</si>
  <si>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</si>
  <si>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</si>
  <si>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</si>
  <si>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</si>
  <si>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</si>
  <si>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</si>
  <si>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</si>
  <si>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</si>
  <si>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</si>
  <si>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</si>
  <si>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</si>
  <si>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</si>
  <si>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</si>
  <si>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</si>
  <si>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</si>
  <si>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</si>
  <si>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</si>
  <si>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</si>
  <si>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</si>
  <si>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</si>
  <si>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</si>
  <si>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</si>
  <si>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</si>
  <si>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</si>
  <si>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</si>
  <si>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</si>
  <si>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</si>
  <si>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</si>
  <si>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</si>
  <si>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</si>
  <si>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</si>
  <si>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</si>
  <si>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</si>
  <si>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</si>
  <si>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</si>
  <si>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</si>
  <si>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</si>
  <si>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</si>
  <si>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</si>
  <si>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</si>
  <si>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</si>
  <si>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</si>
  <si>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</si>
  <si>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</si>
  <si>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</si>
  <si>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</si>
  <si>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</si>
  <si>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</si>
  <si>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</si>
  <si>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</si>
  <si>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</si>
  <si>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</si>
  <si>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</si>
  <si>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</si>
  <si>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</si>
  <si>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</si>
  <si>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</si>
  <si>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</si>
  <si>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</si>
  <si>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</si>
  <si>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</si>
  <si>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</si>
  <si>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</si>
  <si>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</si>
  <si>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</si>
  <si>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</si>
  <si>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</si>
  <si>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</si>
  <si>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</si>
  <si>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</si>
  <si>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</si>
  <si>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</si>
  <si>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</si>
  <si>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</si>
  <si>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</si>
  <si>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</si>
  <si>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</si>
  <si>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</si>
  <si>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</si>
  <si>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</si>
  <si>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</si>
  <si>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</si>
  <si>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</si>
  <si>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</si>
  <si>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</si>
  <si>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</si>
  <si>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</si>
  <si>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</si>
  <si>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</si>
  <si>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</si>
  <si>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</si>
  <si>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</si>
  <si>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</si>
  <si>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</si>
  <si>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</si>
  <si>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</si>
  <si>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</si>
  <si>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</si>
  <si>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</si>
  <si>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</si>
  <si>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</si>
  <si>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</si>
  <si>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</si>
  <si>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</si>
  <si>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</si>
  <si>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</si>
  <si>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</si>
  <si>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</si>
  <si>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</si>
  <si>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</si>
  <si>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</si>
  <si>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</si>
  <si>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</si>
  <si>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</si>
  <si>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</si>
  <si>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</si>
  <si>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</si>
  <si>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</si>
  <si>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</si>
  <si>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</si>
  <si>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</si>
  <si>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</si>
  <si>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</si>
  <si>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</si>
  <si>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</si>
  <si>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</si>
  <si>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</si>
  <si>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</si>
  <si>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</si>
  <si>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</si>
  <si>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</si>
  <si>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</si>
  <si>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</si>
  <si>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</si>
  <si>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</si>
  <si>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</si>
  <si>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</si>
  <si>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</si>
  <si>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</si>
  <si>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</si>
  <si>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</si>
  <si>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</si>
  <si>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</si>
  <si>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</si>
  <si>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</si>
  <si>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</si>
  <si>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</si>
  <si>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</si>
  <si>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</si>
  <si>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</si>
  <si>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</si>
  <si>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</si>
  <si>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</si>
  <si>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</si>
  <si>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</si>
  <si>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</si>
  <si>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</si>
  <si>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</si>
  <si>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</si>
  <si>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</si>
  <si>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</si>
  <si>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</si>
  <si>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</si>
  <si>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</si>
  <si>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</si>
  <si>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</si>
  <si>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</si>
  <si>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</si>
  <si>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</si>
  <si>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</si>
  <si>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</si>
  <si>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</si>
  <si>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</si>
  <si>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</si>
  <si>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</si>
  <si>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</si>
  <si>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</si>
  <si>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</si>
  <si>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</si>
  <si>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</si>
  <si>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</si>
  <si>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</si>
  <si>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</si>
  <si>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</si>
  <si>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</si>
  <si>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</si>
  <si>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</si>
  <si>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</si>
  <si>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</si>
  <si>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</si>
  <si>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</si>
  <si>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</si>
  <si>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</si>
  <si>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</si>
  <si>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</si>
  <si>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</si>
  <si>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</si>
  <si>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</si>
  <si>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</si>
  <si>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</si>
  <si>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</si>
  <si>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</si>
  <si>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</si>
  <si>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</si>
  <si>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</si>
  <si>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</si>
  <si>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</si>
  <si>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</si>
  <si>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</si>
  <si>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</si>
  <si>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</si>
  <si>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</si>
  <si>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</si>
  <si>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</si>
  <si>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</si>
  <si>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</si>
  <si>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</si>
  <si>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</si>
  <si>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</si>
  <si>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</si>
  <si>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</si>
  <si>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</si>
  <si>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</si>
  <si>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</si>
  <si>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</si>
  <si>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</si>
  <si>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</si>
  <si>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</si>
  <si>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</si>
  <si>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</si>
  <si>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</si>
  <si>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</si>
  <si>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</si>
  <si>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</si>
  <si>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</si>
  <si>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</si>
  <si>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</si>
  <si>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</si>
  <si>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</si>
  <si>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</si>
  <si>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</si>
  <si>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</si>
  <si>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</si>
  <si>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</si>
  <si>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</si>
  <si>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</si>
  <si>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</si>
  <si>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</si>
  <si>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</si>
  <si>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</si>
  <si>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</si>
  <si>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</si>
  <si>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</si>
  <si>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</si>
  <si>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</si>
  <si>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</si>
  <si>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</si>
  <si>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</si>
  <si>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</si>
  <si>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</si>
  <si>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</si>
  <si>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</si>
  <si>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</si>
  <si>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</si>
  <si>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</si>
  <si>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</si>
  <si>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</si>
  <si>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</si>
  <si>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</si>
  <si>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</si>
  <si>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</si>
  <si>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</si>
  <si>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</si>
  <si>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</si>
  <si>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</si>
  <si>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</si>
  <si>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</si>
  <si>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</si>
  <si>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</si>
  <si>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</si>
  <si>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</si>
  <si>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</si>
  <si>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</si>
  <si>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</si>
  <si>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</si>
  <si>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</si>
  <si>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</si>
  <si>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</si>
  <si>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</si>
  <si>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</si>
  <si>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</si>
  <si>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</si>
  <si>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</si>
  <si>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</si>
  <si>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</si>
  <si>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</si>
  <si>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</si>
  <si>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</si>
  <si>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</si>
  <si>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</si>
  <si>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</si>
  <si>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</si>
  <si>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</si>
  <si>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</si>
  <si>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</si>
  <si>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</si>
  <si>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</si>
  <si>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</si>
  <si>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</si>
  <si>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</si>
  <si>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</si>
  <si>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</si>
  <si>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</si>
  <si>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</si>
  <si>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</si>
  <si>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</si>
  <si>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</si>
  <si>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</si>
  <si>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</si>
  <si>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</si>
  <si>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</si>
  <si>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</si>
  <si>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</si>
  <si>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</si>
  <si>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</si>
  <si>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</si>
  <si>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</si>
  <si>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</si>
  <si>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</si>
  <si>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</si>
  <si>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</si>
  <si>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</si>
  <si>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</si>
  <si>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</si>
  <si>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</si>
  <si>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</si>
  <si>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</si>
  <si>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</si>
  <si>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</si>
  <si>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</si>
  <si>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</si>
  <si>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</si>
  <si>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</si>
  <si>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</si>
  <si>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</si>
  <si>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</si>
  <si>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</si>
  <si>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</si>
  <si>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</si>
  <si>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</si>
  <si>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</si>
  <si>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</si>
  <si>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</si>
  <si>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</si>
  <si>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</si>
  <si>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</si>
  <si>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</si>
  <si>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</si>
  <si>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</si>
  <si>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</si>
  <si>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</si>
  <si>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</si>
  <si>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</si>
  <si>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</si>
  <si>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</si>
  <si>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</si>
  <si>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</si>
  <si>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</si>
  <si>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</si>
  <si>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</si>
  <si>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</si>
  <si>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</si>
  <si>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</si>
  <si>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</si>
  <si>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</si>
  <si>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</si>
  <si>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</si>
  <si>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</si>
  <si>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</si>
  <si>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</si>
  <si>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</si>
  <si>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</si>
  <si>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</si>
  <si>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</si>
  <si>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</si>
  <si>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</si>
  <si>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</si>
  <si>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</si>
  <si>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</si>
  <si>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</si>
  <si>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</si>
  <si>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</si>
  <si>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</si>
  <si>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</si>
  <si>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</si>
  <si>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</si>
  <si>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</si>
  <si>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</si>
  <si>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</si>
  <si>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</si>
  <si>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</si>
  <si>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</si>
  <si>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</si>
  <si>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</si>
  <si>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</si>
  <si>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</si>
  <si>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</si>
  <si>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</si>
  <si>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</si>
  <si>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</si>
  <si>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</si>
  <si>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</si>
  <si>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</si>
  <si>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</si>
  <si>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</si>
  <si>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</si>
  <si>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</si>
  <si>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</si>
  <si>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</si>
  <si>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</si>
  <si>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</si>
  <si>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</si>
  <si>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</si>
  <si>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</si>
  <si>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</si>
  <si>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</si>
  <si>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</si>
  <si>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</si>
  <si>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</si>
  <si>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</si>
  <si>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</si>
  <si>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</si>
  <si>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</si>
  <si>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</si>
  <si>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</si>
  <si>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</si>
  <si>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</si>
  <si>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</si>
  <si>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</si>
  <si>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</si>
  <si>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</si>
  <si>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</si>
  <si>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</si>
  <si>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</si>
  <si>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</si>
  <si>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</si>
  <si>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</si>
  <si>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</si>
  <si>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</si>
  <si>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</si>
  <si>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</si>
  <si>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</si>
  <si>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</si>
  <si>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</si>
  <si>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</si>
  <si>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</si>
  <si>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</si>
  <si>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</si>
  <si>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</si>
  <si>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</si>
  <si>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</si>
  <si>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</si>
  <si>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</si>
  <si>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</si>
  <si>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</si>
  <si>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</si>
  <si>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</si>
  <si>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</si>
  <si>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</si>
  <si>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</si>
  <si>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</si>
  <si>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</si>
  <si>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</si>
  <si>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</si>
  <si>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</si>
  <si>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</si>
  <si>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</si>
  <si>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</si>
  <si>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</si>
  <si>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</si>
  <si>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</si>
  <si>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</si>
  <si>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</si>
  <si>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</si>
  <si>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</si>
  <si>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</si>
  <si>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</si>
  <si>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</si>
  <si>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</si>
  <si>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</si>
  <si>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</si>
  <si>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</si>
  <si>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</si>
  <si>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</si>
  <si>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</si>
  <si>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</si>
  <si>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</si>
  <si>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</si>
  <si>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</si>
  <si>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</si>
  <si>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</si>
  <si>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</si>
  <si>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</si>
  <si>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</si>
  <si>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</si>
  <si>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</si>
  <si>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</si>
  <si>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</si>
  <si>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</si>
  <si>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</si>
  <si>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</si>
  <si>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</si>
  <si>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</si>
  <si>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</si>
  <si>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</si>
  <si>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</si>
  <si>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</si>
  <si>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</si>
  <si>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</si>
  <si>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</si>
  <si>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</si>
  <si>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</si>
  <si>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</si>
  <si>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</si>
  <si>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</si>
  <si>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</si>
  <si>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</si>
  <si>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</si>
  <si>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</si>
  <si>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</si>
  <si>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</si>
  <si>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</si>
  <si>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</si>
  <si>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</si>
  <si>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</si>
  <si>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</si>
  <si>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</si>
  <si>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</si>
  <si>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</si>
  <si>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</si>
  <si>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</si>
  <si>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</si>
  <si>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</si>
  <si>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</si>
  <si>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</si>
  <si>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</si>
  <si>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</si>
  <si>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</si>
  <si>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</si>
  <si>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</si>
  <si>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</si>
  <si>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</si>
  <si>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</si>
  <si>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</si>
  <si>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</si>
  <si>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</si>
  <si>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</si>
  <si>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</si>
  <si>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</si>
  <si>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</si>
  <si>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</si>
  <si>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</si>
  <si>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</si>
  <si>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</si>
  <si>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</si>
  <si>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</si>
  <si>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</si>
  <si>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</si>
  <si>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</si>
  <si>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</si>
  <si>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</si>
  <si>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</si>
  <si>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</si>
  <si>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</si>
  <si>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</si>
  <si>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</si>
  <si>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</si>
  <si>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</si>
  <si>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</si>
  <si>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</si>
  <si>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</si>
  <si>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</si>
  <si>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</si>
  <si>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</si>
  <si>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</si>
  <si>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</si>
  <si>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</si>
  <si>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</si>
  <si>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</si>
  <si>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</si>
  <si>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</si>
  <si>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</si>
  <si>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</si>
  <si>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</si>
  <si>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</si>
  <si>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</si>
  <si>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</si>
  <si>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</si>
  <si>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</si>
  <si>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</si>
  <si>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</si>
  <si>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</si>
  <si>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</si>
  <si>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</si>
  <si>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</si>
  <si>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</si>
  <si>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</si>
  <si>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</si>
  <si>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</si>
  <si>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</si>
  <si>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</si>
  <si>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</si>
  <si>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</si>
  <si>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</si>
  <si>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</si>
  <si>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</si>
  <si>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</si>
  <si>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</si>
  <si>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</si>
  <si>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</si>
  <si>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</si>
  <si>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</si>
  <si>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</si>
  <si>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</si>
  <si>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</si>
  <si>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</si>
  <si>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</si>
  <si>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</si>
  <si>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</si>
  <si>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</si>
  <si>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</si>
  <si>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</si>
  <si>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</si>
  <si>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</si>
  <si>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</si>
  <si>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</si>
  <si>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</si>
  <si>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</si>
  <si>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</si>
  <si>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</si>
  <si>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</si>
  <si>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</si>
  <si>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</si>
  <si>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</si>
  <si>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</si>
  <si>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</si>
  <si>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</si>
  <si>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</si>
  <si>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</si>
  <si>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</si>
  <si>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</si>
  <si>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</si>
  <si>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</si>
  <si>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</si>
  <si>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</si>
  <si>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</si>
  <si>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</si>
  <si>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</si>
  <si>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</si>
  <si>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</si>
  <si>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</si>
  <si>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</si>
  <si>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</si>
  <si>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</si>
  <si>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</si>
  <si>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</si>
  <si>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</si>
  <si>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</si>
  <si>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</si>
  <si>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</si>
  <si>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</si>
  <si>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</si>
  <si>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</si>
  <si>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</si>
  <si>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</si>
  <si>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</si>
  <si>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</si>
  <si>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</si>
  <si>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</si>
  <si>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</si>
  <si>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</si>
  <si>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</si>
  <si>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</si>
  <si>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</si>
  <si>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</si>
  <si>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</si>
  <si>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</si>
  <si>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</si>
  <si>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</si>
  <si>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</si>
  <si>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</si>
  <si>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</si>
  <si>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</si>
  <si>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</si>
  <si>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</si>
  <si>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</si>
  <si>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</si>
  <si>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</si>
  <si>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</si>
  <si>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</si>
  <si>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</si>
  <si>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</si>
  <si>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</si>
  <si>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</si>
  <si>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</si>
  <si>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</si>
  <si>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</si>
  <si>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</si>
  <si>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</si>
  <si>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</si>
  <si>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</si>
  <si>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</si>
  <si>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</si>
  <si>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</si>
  <si>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</si>
  <si>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</si>
  <si>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</si>
  <si>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</si>
  <si>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</si>
  <si>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</si>
  <si>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</si>
  <si>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</si>
  <si>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</si>
  <si>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</si>
  <si>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</si>
  <si>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</si>
  <si>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</si>
  <si>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</si>
  <si>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</si>
  <si>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</si>
  <si>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</si>
  <si>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</si>
  <si>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</si>
  <si>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</si>
  <si>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</si>
  <si>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</si>
  <si>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</si>
  <si>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</si>
  <si>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</si>
  <si>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</si>
  <si>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</si>
  <si>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</si>
  <si>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</si>
  <si>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</si>
  <si>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</si>
  <si>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</si>
  <si>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</si>
  <si>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</si>
  <si>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</si>
  <si>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</si>
  <si>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</si>
  <si>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</si>
  <si>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</si>
  <si>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</si>
  <si>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</si>
  <si>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</si>
  <si>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</si>
  <si>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</si>
  <si>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</si>
  <si>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</si>
  <si>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</si>
  <si>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</si>
  <si>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</si>
  <si>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</si>
  <si>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</si>
  <si>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</si>
  <si>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</si>
  <si>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</si>
  <si>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</si>
  <si>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</si>
  <si>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</si>
  <si>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</si>
  <si>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</si>
  <si>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</si>
  <si>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</si>
  <si>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</si>
  <si>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</si>
  <si>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</si>
  <si>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</si>
  <si>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</si>
  <si>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</si>
  <si>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</si>
  <si>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</si>
  <si>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</si>
  <si>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</si>
  <si>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</si>
  <si>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</si>
  <si>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</si>
  <si>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</si>
  <si>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</si>
  <si>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</si>
  <si>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</si>
  <si>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</si>
  <si>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</si>
  <si>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</si>
  <si>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</si>
  <si>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</si>
  <si>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</si>
  <si>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</si>
  <si>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</si>
  <si>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</si>
  <si>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</si>
  <si>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</si>
  <si>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</si>
  <si>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</si>
  <si>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</si>
  <si>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</si>
  <si>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</si>
  <si>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</si>
  <si>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</si>
  <si>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</si>
  <si>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</si>
  <si>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</si>
  <si>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</si>
  <si>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</si>
  <si>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</si>
  <si>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</si>
  <si>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</si>
  <si>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</si>
  <si>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</si>
  <si>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</si>
  <si>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</si>
  <si>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</si>
  <si>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</si>
  <si>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</si>
  <si>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</si>
  <si>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</si>
  <si>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</si>
  <si>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</si>
  <si>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</si>
  <si>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</si>
  <si>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</si>
  <si>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</si>
  <si>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</si>
  <si>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</si>
  <si>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</si>
  <si>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</si>
  <si>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</si>
  <si>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</si>
  <si>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</si>
  <si>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</si>
  <si>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</si>
  <si>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</si>
  <si>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</si>
  <si>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</si>
  <si>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</si>
  <si>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</si>
  <si>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</si>
  <si>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</si>
  <si>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</si>
  <si>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</si>
  <si>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</si>
  <si>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</si>
  <si>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</si>
  <si>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</si>
  <si>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</si>
  <si>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</si>
  <si>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</si>
  <si>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</si>
  <si>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</si>
  <si>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</si>
  <si>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</si>
  <si>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</si>
  <si>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</si>
  <si>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</si>
  <si>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</si>
  <si>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</si>
  <si>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</si>
  <si>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</si>
  <si>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</si>
  <si>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</si>
  <si>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</si>
  <si>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</si>
  <si>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</si>
  <si>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</si>
  <si>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</si>
  <si>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</si>
  <si>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</si>
  <si>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</si>
  <si>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</si>
  <si>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</si>
  <si>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</si>
  <si>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</si>
  <si>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</si>
  <si>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</si>
  <si>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</si>
  <si>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</si>
  <si>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</si>
  <si>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</si>
  <si>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</si>
  <si>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</si>
  <si>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</si>
  <si>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</si>
  <si>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</si>
  <si>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</si>
  <si>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</si>
  <si>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</si>
  <si>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</si>
  <si>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</si>
  <si>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</si>
  <si>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</si>
  <si>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</si>
  <si>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</si>
  <si>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</si>
  <si>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</si>
  <si>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</si>
  <si>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</si>
  <si>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</si>
  <si>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</si>
  <si>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</si>
  <si>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</si>
  <si>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</si>
  <si>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</si>
  <si>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</si>
  <si>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</si>
  <si>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</si>
  <si>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</si>
  <si>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</si>
  <si>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</si>
  <si>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</si>
  <si>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</si>
  <si>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</si>
  <si>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</si>
  <si>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</si>
  <si>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</si>
  <si>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</si>
  <si>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</si>
  <si>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</si>
  <si>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</si>
  <si>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</si>
  <si>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</si>
  <si>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</si>
  <si>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</si>
  <si>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</si>
  <si>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</si>
  <si>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</si>
  <si>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</si>
  <si>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</si>
  <si>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</si>
  <si>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</si>
  <si>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</si>
  <si>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</si>
  <si>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</si>
  <si>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</si>
  <si>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</si>
  <si>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</si>
  <si>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</si>
  <si>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</si>
  <si>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</si>
  <si>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</si>
  <si>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</si>
  <si>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</si>
  <si>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</si>
  <si>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</si>
  <si>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</si>
  <si>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</si>
  <si>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</si>
  <si>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</si>
  <si>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</si>
  <si>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</si>
  <si>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</si>
  <si>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</si>
  <si>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</si>
  <si>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</si>
  <si>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</si>
  <si>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</si>
  <si>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</si>
  <si>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</si>
  <si>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</si>
  <si>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</si>
  <si>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</si>
  <si>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</si>
  <si>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</si>
  <si>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</si>
  <si>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</si>
  <si>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</si>
  <si>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</si>
  <si>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</si>
  <si>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</si>
  <si>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</si>
  <si>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</si>
  <si>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</si>
  <si>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</si>
  <si>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</si>
  <si>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</si>
  <si>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</si>
  <si>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</si>
  <si>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</si>
  <si>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</si>
  <si>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</si>
  <si>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</si>
  <si>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</si>
  <si>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</si>
  <si>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</si>
  <si>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</si>
  <si>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</si>
  <si>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</si>
  <si>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</si>
  <si>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</si>
  <si>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</si>
  <si>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</si>
  <si>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</si>
  <si>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</si>
  <si>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</si>
  <si>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</si>
  <si>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</si>
  <si>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</si>
  <si>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</si>
  <si>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</si>
  <si>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</si>
  <si>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</si>
  <si>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</si>
  <si>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</si>
  <si>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</si>
  <si>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</si>
  <si>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</si>
  <si>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</si>
  <si>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</si>
  <si>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</si>
  <si>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</si>
  <si>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</si>
  <si>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</si>
  <si>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</si>
  <si>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</si>
  <si>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</si>
  <si>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</si>
  <si>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</si>
  <si>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</si>
  <si>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</si>
  <si>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</si>
  <si>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</si>
  <si>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</si>
  <si>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</si>
  <si>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</si>
  <si>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</si>
  <si>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</si>
  <si>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</si>
  <si>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</si>
  <si>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</si>
  <si>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</si>
  <si>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</si>
  <si>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</si>
  <si>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</si>
  <si>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</si>
  <si>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</si>
  <si>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</si>
  <si>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</si>
  <si>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</si>
  <si>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</si>
  <si>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</si>
  <si>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</si>
  <si>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</si>
  <si>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</si>
  <si>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</si>
  <si>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</si>
  <si>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</si>
  <si>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</si>
  <si>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</si>
  <si>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</si>
  <si>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</si>
  <si>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</si>
  <si>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</si>
  <si>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</si>
  <si>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</si>
  <si>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</si>
  <si>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</si>
  <si>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</si>
  <si>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</si>
  <si>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</si>
  <si>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</si>
  <si>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</si>
  <si>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</si>
  <si>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</si>
  <si>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</si>
  <si>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</si>
  <si>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</si>
  <si>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</si>
  <si>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</si>
  <si>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</si>
  <si>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</si>
  <si>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</si>
  <si>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</si>
  <si>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</si>
  <si>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</si>
  <si>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</si>
  <si>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</si>
  <si>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</si>
  <si>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</si>
  <si>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</si>
  <si>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</si>
  <si>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</si>
  <si>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</si>
  <si>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</si>
  <si>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</si>
  <si>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</si>
  <si>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</si>
  <si>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</si>
  <si>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</si>
  <si>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</si>
  <si>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</si>
  <si>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</si>
  <si>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</si>
  <si>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</si>
  <si>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</si>
  <si>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</si>
  <si>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</si>
  <si>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</si>
  <si>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</si>
  <si>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</si>
  <si>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</si>
  <si>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</si>
  <si>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</si>
  <si>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</si>
  <si>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</si>
  <si>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</si>
  <si>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</si>
  <si>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</si>
  <si>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</si>
  <si>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</si>
  <si>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</si>
  <si>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</si>
  <si>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</si>
  <si>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</si>
  <si>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</si>
  <si>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</si>
  <si>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</si>
  <si>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</si>
  <si>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</si>
  <si>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</si>
  <si>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</si>
  <si>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</si>
  <si>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</si>
  <si>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</si>
  <si>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</si>
  <si>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</si>
  <si>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</si>
  <si>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</si>
  <si>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</si>
  <si>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</si>
  <si>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</si>
  <si>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</si>
  <si>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</si>
  <si>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</si>
  <si>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</si>
  <si>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</si>
  <si>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</si>
  <si>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</si>
  <si>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</si>
  <si>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</si>
  <si>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</si>
  <si>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</si>
  <si>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</si>
  <si>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</si>
  <si>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</si>
  <si>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</si>
  <si>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</si>
  <si>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</si>
  <si>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</si>
  <si>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</si>
  <si>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</si>
  <si>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</si>
  <si>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</si>
  <si>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</si>
  <si>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</si>
  <si>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</si>
  <si>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</si>
  <si>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</si>
  <si>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</si>
  <si>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</si>
  <si>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</si>
  <si>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</si>
  <si>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</si>
  <si>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</si>
  <si>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</si>
  <si>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</si>
  <si>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</si>
  <si>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</si>
  <si>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</si>
  <si>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</si>
  <si>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</si>
  <si>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</si>
  <si>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</si>
  <si>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</si>
  <si>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</si>
  <si>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</si>
  <si>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</si>
  <si>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</si>
  <si>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</si>
  <si>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</si>
  <si>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</si>
  <si>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</si>
  <si>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</si>
  <si>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</si>
  <si>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</si>
  <si>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</si>
  <si>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</si>
  <si>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</si>
  <si>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</si>
  <si>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</si>
  <si>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</si>
  <si>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</si>
  <si>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</si>
  <si>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</si>
  <si>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</si>
  <si>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</si>
  <si>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</si>
  <si>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</si>
  <si>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</si>
  <si>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</si>
  <si>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</si>
  <si>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</si>
  <si>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</si>
  <si>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</si>
  <si>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</si>
  <si>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</si>
  <si>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</si>
  <si>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</si>
  <si>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</si>
  <si>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</si>
  <si>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</si>
  <si>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</si>
  <si>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</si>
  <si>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</si>
  <si>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</si>
  <si>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</si>
  <si>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</si>
  <si>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</si>
  <si>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</si>
  <si>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</si>
  <si>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</si>
  <si>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</si>
  <si>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</si>
  <si>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</si>
  <si>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</si>
  <si>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</si>
  <si>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</si>
  <si>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</si>
  <si>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</si>
  <si>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</si>
  <si>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</si>
  <si>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</si>
  <si>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</si>
  <si>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</si>
  <si>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</si>
  <si>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</si>
  <si>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</si>
  <si>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</si>
  <si>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</si>
  <si>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</si>
  <si>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</si>
  <si>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</si>
  <si>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</si>
  <si>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</si>
  <si>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</si>
  <si>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</si>
  <si>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</si>
  <si>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</si>
  <si>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</si>
  <si>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</si>
  <si>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</si>
  <si>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</si>
  <si>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</si>
  <si>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</si>
  <si>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</si>
  <si>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</si>
  <si>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</si>
  <si>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</si>
  <si>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</si>
  <si>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</si>
  <si>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</si>
  <si>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</si>
  <si>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</si>
  <si>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</si>
  <si>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</si>
  <si>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</si>
  <si>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</si>
  <si>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</si>
  <si>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</si>
  <si>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</si>
  <si>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</si>
  <si>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</si>
  <si>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</si>
  <si>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</si>
  <si>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</si>
  <si>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</si>
  <si>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</si>
  <si>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</si>
  <si>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</si>
  <si>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</si>
  <si>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</si>
  <si>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</si>
  <si>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</si>
  <si>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</si>
  <si>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</si>
  <si>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</si>
  <si>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</si>
  <si>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</si>
  <si>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</si>
  <si>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</si>
  <si>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</si>
  <si>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</si>
  <si>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</si>
  <si>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</si>
  <si>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</si>
  <si>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</si>
  <si>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</si>
  <si>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</si>
  <si>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</si>
  <si>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</si>
  <si>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</si>
  <si>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</si>
  <si>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</si>
  <si>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</si>
  <si>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</si>
  <si>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</si>
  <si>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</si>
  <si>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</si>
  <si>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</si>
  <si>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</si>
  <si>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</si>
  <si>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</si>
  <si>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</si>
  <si>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</si>
  <si>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</si>
  <si>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</si>
  <si>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</si>
  <si>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</si>
  <si>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</si>
  <si>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</si>
  <si>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</si>
  <si>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</si>
  <si>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</si>
  <si>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</si>
  <si>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</si>
  <si>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</si>
  <si>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</si>
  <si>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</si>
  <si>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</si>
  <si>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</si>
  <si>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</si>
  <si>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</si>
  <si>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</si>
  <si>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</si>
  <si>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</si>
  <si>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</si>
  <si>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</si>
  <si>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</si>
  <si>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</si>
  <si>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</si>
  <si>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</si>
  <si>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</si>
  <si>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</si>
  <si>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</si>
  <si>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</si>
  <si>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</si>
  <si>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</si>
  <si>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</si>
  <si>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</si>
  <si>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</si>
  <si>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</si>
  <si>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</si>
  <si>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</si>
  <si>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</si>
  <si>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</si>
  <si>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</si>
  <si>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</si>
  <si>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</si>
  <si>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</si>
  <si>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</si>
  <si>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</si>
  <si>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</si>
  <si>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</si>
  <si>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</si>
  <si>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</si>
  <si>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</si>
  <si>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</si>
  <si>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</si>
  <si>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</si>
  <si>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</si>
  <si>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</si>
  <si>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</si>
  <si>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</si>
  <si>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</si>
  <si>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</si>
  <si>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</si>
  <si>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</si>
  <si>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</si>
  <si>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</si>
  <si>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</si>
  <si>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</si>
  <si>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</si>
  <si>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</si>
  <si>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</si>
  <si>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</si>
  <si>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</si>
  <si>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</si>
  <si>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</si>
  <si>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</si>
  <si>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</si>
  <si>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</si>
  <si>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</si>
  <si>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</si>
  <si>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</si>
  <si>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</si>
  <si>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</si>
  <si>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</si>
  <si>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</si>
  <si>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</si>
  <si>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</si>
  <si>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</si>
  <si>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</si>
  <si>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</si>
  <si>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</si>
  <si>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</si>
  <si>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</si>
  <si>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</si>
  <si>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</si>
  <si>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</si>
  <si>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</si>
  <si>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</si>
  <si>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</si>
  <si>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</si>
  <si>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</si>
  <si>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</si>
  <si>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</si>
  <si>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</si>
  <si>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</si>
  <si>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</si>
  <si>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</si>
  <si>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</si>
  <si>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</si>
  <si>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</si>
  <si>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</si>
  <si>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</si>
  <si>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</si>
  <si>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</si>
  <si>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</si>
  <si>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</si>
  <si>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</si>
  <si>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</si>
  <si>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</si>
  <si>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</si>
  <si>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</si>
  <si>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</si>
  <si>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</si>
  <si>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</si>
  <si>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</si>
  <si>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</si>
  <si>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</si>
  <si>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</si>
  <si>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</si>
  <si>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</si>
  <si>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</si>
  <si>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</si>
  <si>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</si>
  <si>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</si>
  <si>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</si>
  <si>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</si>
  <si>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</si>
  <si>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</si>
  <si>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</si>
  <si>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</si>
  <si>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</si>
  <si>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</si>
  <si>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</si>
  <si>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</si>
  <si>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</si>
  <si>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</si>
  <si>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</si>
  <si>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</si>
  <si>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</si>
  <si>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</si>
  <si>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</si>
  <si>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</si>
  <si>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</si>
  <si>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</si>
  <si>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</si>
  <si>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</si>
  <si>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</si>
  <si>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</si>
  <si>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</si>
  <si>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</si>
  <si>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</si>
  <si>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</si>
  <si>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</si>
  <si>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</si>
  <si>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</si>
  <si>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</si>
  <si>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</si>
  <si>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</si>
  <si>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</si>
  <si>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</si>
  <si>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</si>
  <si>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</si>
  <si>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</si>
  <si>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</si>
  <si>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</si>
  <si>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</si>
  <si>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</si>
  <si>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</si>
  <si>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</si>
  <si>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</si>
  <si>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</si>
  <si>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</si>
  <si>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</si>
  <si>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</si>
  <si>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</si>
  <si>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</si>
  <si>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</si>
  <si>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</si>
  <si>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</si>
  <si>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</si>
  <si>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</si>
  <si>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</si>
  <si>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</si>
  <si>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</si>
  <si>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</si>
  <si>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</si>
  <si>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</si>
  <si>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</si>
  <si>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</si>
  <si>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</si>
  <si>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</si>
  <si>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</si>
  <si>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</si>
  <si>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</si>
  <si>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</si>
  <si>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</si>
  <si>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</si>
  <si>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</si>
  <si>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</si>
  <si>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</si>
  <si>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</si>
  <si>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</si>
  <si>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</si>
  <si>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</si>
  <si>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</si>
  <si>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</si>
  <si>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</si>
  <si>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</si>
  <si>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</si>
  <si>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</si>
  <si>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</si>
  <si>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</si>
  <si>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</si>
  <si>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</si>
  <si>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</si>
  <si>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</si>
  <si>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</si>
  <si>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</si>
  <si>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</si>
  <si>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</si>
  <si>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</si>
  <si>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</si>
  <si>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</si>
  <si>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</si>
  <si>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</si>
  <si>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</si>
  <si>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</si>
  <si>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</si>
  <si>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</si>
  <si>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</si>
  <si>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</si>
  <si>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</si>
  <si>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</si>
  <si>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</si>
  <si>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</si>
  <si>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</si>
  <si>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</si>
  <si>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</si>
  <si>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</si>
  <si>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</si>
  <si>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</si>
  <si>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</si>
  <si>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</si>
  <si>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</si>
  <si>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</si>
  <si>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</si>
  <si>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</si>
  <si>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</si>
  <si>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</si>
  <si>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</si>
  <si>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</si>
  <si>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</si>
  <si>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</si>
  <si>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</si>
  <si>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</si>
  <si>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</si>
  <si>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</si>
  <si>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</si>
  <si>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</si>
  <si>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</si>
  <si>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</si>
  <si>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</si>
  <si>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</si>
  <si>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</si>
  <si>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</si>
  <si>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</si>
  <si>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</si>
  <si>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</si>
  <si>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</si>
  <si>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</si>
  <si>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</si>
  <si>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</si>
  <si>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</si>
  <si>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</si>
  <si>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</si>
  <si>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</si>
  <si>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</si>
  <si>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</si>
  <si>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</si>
  <si>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</si>
  <si>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</si>
  <si>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</si>
  <si>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</si>
  <si>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</si>
  <si>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</si>
  <si>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</si>
  <si>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</si>
  <si>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</si>
  <si>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</si>
  <si>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</si>
  <si>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</si>
  <si>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</si>
  <si>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</si>
  <si>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</si>
  <si>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</si>
  <si>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</si>
  <si>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</si>
  <si>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</si>
  <si>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</si>
  <si>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</si>
  <si>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</si>
  <si>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</si>
  <si>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</si>
  <si>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</si>
  <si>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</si>
  <si>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</si>
  <si>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</si>
  <si>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</si>
  <si>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</si>
  <si>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</si>
  <si>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</si>
  <si>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</si>
  <si>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</si>
  <si>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</si>
  <si>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</si>
  <si>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</si>
  <si>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</si>
  <si>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</si>
  <si>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</si>
  <si>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</si>
  <si>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</si>
  <si>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</si>
  <si>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</si>
  <si>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</si>
  <si>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</si>
  <si>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</si>
  <si>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</si>
  <si>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</si>
  <si>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</si>
  <si>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</si>
  <si>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</si>
  <si>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</si>
  <si>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</si>
  <si>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</si>
  <si>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</si>
  <si>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</si>
  <si>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</si>
  <si>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</si>
  <si>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</si>
  <si>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</si>
  <si>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</si>
  <si>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</si>
  <si>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</si>
  <si>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</si>
  <si>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</si>
  <si>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</si>
  <si>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</si>
  <si>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</si>
  <si>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</si>
  <si>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</si>
  <si>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</si>
  <si>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</si>
  <si>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</si>
  <si>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</si>
  <si>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</si>
  <si>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</si>
  <si>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</si>
  <si>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</si>
  <si>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</si>
  <si>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</si>
  <si>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</si>
  <si>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</si>
  <si>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</si>
  <si>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</si>
  <si>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</si>
  <si>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</si>
  <si>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</si>
  <si>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</si>
  <si>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</si>
  <si>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</si>
  <si>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</si>
  <si>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</si>
  <si>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</si>
  <si>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</si>
  <si>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</si>
  <si>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</si>
  <si>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</si>
  <si>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</si>
  <si>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</si>
  <si>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</si>
  <si>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</si>
  <si>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</si>
  <si>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</si>
  <si>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</si>
  <si>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</si>
  <si>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</si>
  <si>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</si>
  <si>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</si>
  <si>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</si>
  <si>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</si>
  <si>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</si>
  <si>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</si>
  <si>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</si>
  <si>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</si>
  <si>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</si>
  <si>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</si>
  <si>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</si>
  <si>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</si>
  <si>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</si>
  <si>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</si>
  <si>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</si>
  <si>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</si>
  <si>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</si>
  <si>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</si>
  <si>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</si>
  <si>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</si>
  <si>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</si>
  <si>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</si>
  <si>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</si>
  <si>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</si>
  <si>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</si>
  <si>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</si>
  <si>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</si>
  <si>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</si>
  <si>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</si>
  <si>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</si>
  <si>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</si>
  <si>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</si>
  <si>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</si>
  <si>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</si>
  <si>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</si>
  <si>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</si>
  <si>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</si>
  <si>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</si>
  <si>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</si>
  <si>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</si>
  <si>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</si>
  <si>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</si>
  <si>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</si>
  <si>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</si>
  <si>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</si>
  <si>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</si>
  <si>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</si>
  <si>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</si>
  <si>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</si>
  <si>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</si>
  <si>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</si>
  <si>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</si>
  <si>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</si>
  <si>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</si>
  <si>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</si>
  <si>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</si>
  <si>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</si>
  <si>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</si>
  <si>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</si>
  <si>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</si>
  <si>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</si>
  <si>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</si>
  <si>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</si>
  <si>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</si>
  <si>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</si>
  <si>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</si>
  <si>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</si>
  <si>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</si>
  <si>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</si>
  <si>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</si>
  <si>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</si>
  <si>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</si>
  <si>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</si>
  <si>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</si>
  <si>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</si>
  <si>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</si>
  <si>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</si>
  <si>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</si>
  <si>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</si>
  <si>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</si>
  <si>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</si>
  <si>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</si>
  <si>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</si>
  <si>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</si>
  <si>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</si>
  <si>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</si>
  <si>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</si>
  <si>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</si>
  <si>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</si>
  <si>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</si>
  <si>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</si>
  <si>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</si>
  <si>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</si>
  <si>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</si>
  <si>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</si>
  <si>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</si>
  <si>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</si>
  <si>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</si>
  <si>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</si>
  <si>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</si>
  <si>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</si>
  <si>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</si>
  <si>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</si>
  <si>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</si>
  <si>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</si>
  <si>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</si>
  <si>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</si>
  <si>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</si>
  <si>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</si>
  <si>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</si>
  <si>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</si>
  <si>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</si>
  <si>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</si>
  <si>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</si>
  <si>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</si>
  <si>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</si>
  <si>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</si>
  <si>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</si>
  <si>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</si>
  <si>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</si>
  <si>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</si>
  <si>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</si>
  <si>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</si>
  <si>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</si>
  <si>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</si>
  <si>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</si>
  <si>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</si>
  <si>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</si>
  <si>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</si>
  <si>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</si>
  <si>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</si>
  <si>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</si>
  <si>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</si>
  <si>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</si>
  <si>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</si>
  <si>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</si>
  <si>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</si>
  <si>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</si>
  <si>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</si>
  <si>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</si>
  <si>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</si>
  <si>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</si>
  <si>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</si>
  <si>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</si>
  <si>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</si>
  <si>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</si>
  <si>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</si>
  <si>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</si>
  <si>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</si>
  <si>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</si>
  <si>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</si>
  <si>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</si>
  <si>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</si>
  <si>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</si>
  <si>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</si>
  <si>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</si>
  <si>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</si>
  <si>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</si>
  <si>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</si>
  <si>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</si>
  <si>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</si>
  <si>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</si>
  <si>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</si>
  <si>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</si>
  <si>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</si>
  <si>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</si>
  <si>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</si>
  <si>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</si>
  <si>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</si>
  <si>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</si>
  <si>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</si>
  <si>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</si>
  <si>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</si>
  <si>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</si>
  <si>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</si>
  <si>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</si>
  <si>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</si>
  <si>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</si>
  <si>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</si>
  <si>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</si>
  <si>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</si>
  <si>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</si>
  <si>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</si>
  <si>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</si>
  <si>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</si>
  <si>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</si>
  <si>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</si>
  <si>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</si>
  <si>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</si>
  <si>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</si>
  <si>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</si>
  <si>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</si>
  <si>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</si>
  <si>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</si>
  <si>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</si>
  <si>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</si>
  <si>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</si>
  <si>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</si>
  <si>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</si>
  <si>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</si>
  <si>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</si>
  <si>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</si>
  <si>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</si>
  <si>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</si>
  <si>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</si>
  <si>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</si>
  <si>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</si>
  <si>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</si>
  <si>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</si>
  <si>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</si>
  <si>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</si>
  <si>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</si>
  <si>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</si>
  <si>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</si>
  <si>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</si>
  <si>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</si>
  <si>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</si>
  <si>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</si>
  <si>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</si>
  <si>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</si>
  <si>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</si>
  <si>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</si>
  <si>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</si>
  <si>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</si>
  <si>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</si>
  <si>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</si>
  <si>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</si>
  <si>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</si>
  <si>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</si>
  <si>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</si>
  <si>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</si>
  <si>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</si>
  <si>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</si>
  <si>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</si>
  <si>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</si>
  <si>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</si>
  <si>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</si>
  <si>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</si>
  <si>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</si>
  <si>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</si>
  <si>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</si>
  <si>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</si>
  <si>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</si>
  <si>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</si>
  <si>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</si>
  <si>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</si>
  <si>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</si>
  <si>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</si>
  <si>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</si>
  <si>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</si>
  <si>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</si>
  <si>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</si>
  <si>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</si>
  <si>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</si>
  <si>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</si>
  <si>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</si>
  <si>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</si>
  <si>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</si>
  <si>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</si>
  <si>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</si>
  <si>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</si>
  <si>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</si>
  <si>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</si>
  <si>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</si>
  <si>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</si>
  <si>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</si>
  <si>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</si>
  <si>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</si>
  <si>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</si>
  <si>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</si>
  <si>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</si>
  <si>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</si>
  <si>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</si>
  <si>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</si>
  <si>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</si>
  <si>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</si>
  <si>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</si>
  <si>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</si>
  <si>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</si>
  <si>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</si>
  <si>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</si>
  <si>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</si>
  <si>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</si>
  <si>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</si>
  <si>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</si>
  <si>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</si>
  <si>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</si>
  <si>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</si>
  <si>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</si>
  <si>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</si>
  <si>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</si>
  <si>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</si>
  <si>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</si>
  <si>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</si>
  <si>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</si>
  <si>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</si>
  <si>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</si>
  <si>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</si>
  <si>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</si>
  <si>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</si>
  <si>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</si>
  <si>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</si>
  <si>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</si>
  <si>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</si>
  <si>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</si>
  <si>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</si>
  <si>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</si>
  <si>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</si>
  <si>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</si>
  <si>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</si>
  <si>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</si>
  <si>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</si>
  <si>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</si>
  <si>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</si>
  <si>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</si>
  <si>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</si>
  <si>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</si>
  <si>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</si>
  <si>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</si>
  <si>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</si>
  <si>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</si>
  <si>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</si>
  <si>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</si>
  <si>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</si>
  <si>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</si>
  <si>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</si>
  <si>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</si>
  <si>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</si>
  <si>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</si>
  <si>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</si>
  <si>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</si>
  <si>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</si>
  <si>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</si>
  <si>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</si>
  <si>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</si>
  <si>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</si>
  <si>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</si>
  <si>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</si>
  <si>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</si>
  <si>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</si>
  <si>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</si>
  <si>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</si>
  <si>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</si>
  <si>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</si>
  <si>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</si>
  <si>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</si>
  <si>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</si>
  <si>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</si>
  <si>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</si>
  <si>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</si>
  <si>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</si>
  <si>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</si>
  <si>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</si>
  <si>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</si>
  <si>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</si>
  <si>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</si>
  <si>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</si>
  <si>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</si>
  <si>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</si>
  <si>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</si>
  <si>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</si>
  <si>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</si>
  <si>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</si>
  <si>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</si>
  <si>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</si>
  <si>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</si>
  <si>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</si>
  <si>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</si>
  <si>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</si>
  <si>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</si>
  <si>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</si>
  <si>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</si>
  <si>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</si>
  <si>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</si>
  <si>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</si>
  <si>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</si>
  <si>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</si>
  <si>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</si>
  <si>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</si>
  <si>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</si>
  <si>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</si>
  <si>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</si>
  <si>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</si>
  <si>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</si>
  <si>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</si>
  <si>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</si>
  <si>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</si>
  <si>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</si>
  <si>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</si>
  <si>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</si>
  <si>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</si>
  <si>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</si>
  <si>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</si>
  <si>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</si>
  <si>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</si>
  <si>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</si>
  <si>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</si>
  <si>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</si>
  <si>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</si>
  <si>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</si>
  <si>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</si>
  <si>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</si>
  <si>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</si>
  <si>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</si>
  <si>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</si>
  <si>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</si>
  <si>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</si>
  <si>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</si>
  <si>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</si>
  <si>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</si>
  <si>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</si>
  <si>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</si>
  <si>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</si>
  <si>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</si>
  <si>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</si>
  <si>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</si>
  <si>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</si>
  <si>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</si>
  <si>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</si>
  <si>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</si>
  <si>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</si>
  <si>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</si>
  <si>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</si>
  <si>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</si>
  <si>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</si>
  <si>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</si>
  <si>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</si>
  <si>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</si>
  <si>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</si>
  <si>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</si>
  <si>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</si>
  <si>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</si>
  <si>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</si>
  <si>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</si>
  <si>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</si>
  <si>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</si>
  <si>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</si>
  <si>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</si>
  <si>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</si>
  <si>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</si>
  <si>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</si>
  <si>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</si>
  <si>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</si>
  <si>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</si>
  <si>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</si>
  <si>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</si>
  <si>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</si>
  <si>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</si>
  <si>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</si>
  <si>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</si>
  <si>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</si>
  <si>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</si>
  <si>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</si>
  <si>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</si>
  <si>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</si>
  <si>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</si>
  <si>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</si>
  <si>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</si>
  <si>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</si>
  <si>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</si>
  <si>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</si>
  <si>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</si>
  <si>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</si>
  <si>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</si>
  <si>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</si>
  <si>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</si>
  <si>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</si>
  <si>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</si>
  <si>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</si>
  <si>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</si>
  <si>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</si>
  <si>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</si>
  <si>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</si>
  <si>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</si>
  <si>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</si>
  <si>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</si>
  <si>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</si>
  <si>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</si>
  <si>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</si>
  <si>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</si>
  <si>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</si>
  <si>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</si>
  <si>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</si>
  <si>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</si>
  <si>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</si>
  <si>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</si>
  <si>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</si>
  <si>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</si>
  <si>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</si>
  <si>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</si>
  <si>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</si>
  <si>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</si>
  <si>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</si>
  <si>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</si>
  <si>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</si>
  <si>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</si>
  <si>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</si>
  <si>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</si>
  <si>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</si>
  <si>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</si>
  <si>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</si>
  <si>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</si>
  <si>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</si>
  <si>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</si>
  <si>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</si>
  <si>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</si>
  <si>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</si>
  <si>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</si>
  <si>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</si>
  <si>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</si>
  <si>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</si>
  <si>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</si>
  <si>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</si>
  <si>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</si>
  <si>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</si>
  <si>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</si>
  <si>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</si>
  <si>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</si>
  <si>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</si>
  <si>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</si>
  <si>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</si>
  <si>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</si>
  <si>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</si>
  <si>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</si>
  <si>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</si>
  <si>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</si>
  <si>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</si>
  <si>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</si>
  <si>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</si>
  <si>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</si>
  <si>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</si>
  <si>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</si>
  <si>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</si>
  <si>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</si>
  <si>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</si>
  <si>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</si>
  <si>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</si>
  <si>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</si>
  <si>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</si>
  <si>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</si>
  <si>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</si>
  <si>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</si>
  <si>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</si>
  <si>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</si>
  <si>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</si>
  <si>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</si>
  <si>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</si>
  <si>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</si>
  <si>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</si>
  <si>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</si>
  <si>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</si>
  <si>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</si>
  <si>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</si>
  <si>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</si>
  <si>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</si>
  <si>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</si>
  <si>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</si>
  <si>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</si>
  <si>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</si>
  <si>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</si>
  <si>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</si>
  <si>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</si>
  <si>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</si>
  <si>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</si>
  <si>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</si>
  <si>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</si>
  <si>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</si>
  <si>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</si>
  <si>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</si>
  <si>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</si>
  <si>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</si>
  <si>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</si>
  <si>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</si>
  <si>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</si>
  <si>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</si>
  <si>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</si>
  <si>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</si>
  <si>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</si>
  <si>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</si>
  <si>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</si>
  <si>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</si>
  <si>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</si>
  <si>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</si>
  <si>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</si>
  <si>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</si>
  <si>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</si>
  <si>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</si>
  <si>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</si>
  <si>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</si>
  <si>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</si>
  <si>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</si>
  <si>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</si>
  <si>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</si>
  <si>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</si>
  <si>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</si>
  <si>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</si>
  <si>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</si>
  <si>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</si>
  <si>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</si>
  <si>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</si>
  <si>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</si>
  <si>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</si>
  <si>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</si>
  <si>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</si>
  <si>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</si>
  <si>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</si>
  <si>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</si>
  <si>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</si>
  <si>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</si>
  <si>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</si>
  <si>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</si>
  <si>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</si>
  <si>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</si>
  <si>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</si>
  <si>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</si>
  <si>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</si>
  <si>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</si>
  <si>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</si>
  <si>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</si>
  <si>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</si>
  <si>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</si>
  <si>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</si>
  <si>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</si>
  <si>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</si>
  <si>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</si>
  <si>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</si>
  <si>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</si>
  <si>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</si>
  <si>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</si>
  <si>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</si>
  <si>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</si>
  <si>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</si>
  <si>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</si>
  <si>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</si>
  <si>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</si>
  <si>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</si>
  <si>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</si>
  <si>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</si>
  <si>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</si>
  <si>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</si>
  <si>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</si>
  <si>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</si>
  <si>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</si>
  <si>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</si>
  <si>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</si>
  <si>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</si>
  <si>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</si>
  <si>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</si>
  <si>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</si>
  <si>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</si>
  <si>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</si>
  <si>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</si>
  <si>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</si>
  <si>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</si>
  <si>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</si>
  <si>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</si>
  <si>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</si>
  <si>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</si>
  <si>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</si>
  <si>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</si>
  <si>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</si>
  <si>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</si>
  <si>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</si>
  <si>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</si>
  <si>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</si>
  <si>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</si>
  <si>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</si>
  <si>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</si>
  <si>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</si>
  <si>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</si>
  <si>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</si>
  <si>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</si>
  <si>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</si>
  <si>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</si>
  <si>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</si>
  <si>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</si>
  <si>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</si>
  <si>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</si>
  <si>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</si>
  <si>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</si>
  <si>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</si>
  <si>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</si>
  <si>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</si>
  <si>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</si>
  <si>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</si>
  <si>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</si>
  <si>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</si>
  <si>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</si>
  <si>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</si>
  <si>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</si>
  <si>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</si>
  <si>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</si>
  <si>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</si>
  <si>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</si>
  <si>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</si>
  <si>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</si>
  <si>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</si>
  <si>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</si>
  <si>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</si>
  <si>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</si>
  <si>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</si>
  <si>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</si>
  <si>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</si>
  <si>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</si>
  <si>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</si>
  <si>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</si>
  <si>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</si>
  <si>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</si>
  <si>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</si>
  <si>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</si>
  <si>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</si>
  <si>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</si>
  <si>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</si>
  <si>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</si>
  <si>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</si>
  <si>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</si>
  <si>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</si>
  <si>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</si>
  <si>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</si>
  <si>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</si>
  <si>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</si>
  <si>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</si>
  <si>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</si>
  <si>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</si>
  <si>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</si>
  <si>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</si>
  <si>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</si>
  <si>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</si>
  <si>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</si>
  <si>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</si>
  <si>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</si>
  <si>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</si>
  <si>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</si>
  <si>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</si>
  <si>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</si>
  <si>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</si>
  <si>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</si>
  <si>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</si>
  <si>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</si>
  <si>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</si>
  <si>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</si>
  <si>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</si>
  <si>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</si>
  <si>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</si>
  <si>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</si>
  <si>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</si>
  <si>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</si>
  <si>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</si>
  <si>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</si>
  <si>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</si>
  <si>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</si>
  <si>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</si>
  <si>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</si>
  <si>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</si>
  <si>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</si>
  <si>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</si>
  <si>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</si>
  <si>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</si>
  <si>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</si>
  <si>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</si>
  <si>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</si>
  <si>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</si>
  <si>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</si>
  <si>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</si>
  <si>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</si>
  <si>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</si>
  <si>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</si>
  <si>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</si>
  <si>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</si>
  <si>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</si>
  <si>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</si>
  <si>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</si>
  <si>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</si>
  <si>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</si>
  <si>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</si>
  <si>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</si>
  <si>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</si>
  <si>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</si>
  <si>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</si>
  <si>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</si>
  <si>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</si>
  <si>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</si>
  <si>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</si>
  <si>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</si>
  <si>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</si>
  <si>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</si>
  <si>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</si>
  <si>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</si>
  <si>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</si>
  <si>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</si>
  <si>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</si>
  <si>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</si>
  <si>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</si>
  <si>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</si>
  <si>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</si>
  <si>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</si>
  <si>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</si>
  <si>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</si>
  <si>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</si>
  <si>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</si>
  <si>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</si>
  <si>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</si>
  <si>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</si>
  <si>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</si>
  <si>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</si>
  <si>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</si>
  <si>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</si>
  <si>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</si>
  <si>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</si>
  <si>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</si>
  <si>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</si>
  <si>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</si>
  <si>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</si>
  <si>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</si>
  <si>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</si>
  <si>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</si>
  <si>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</si>
  <si>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</si>
  <si>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</si>
  <si>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</si>
  <si>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</si>
  <si>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</si>
  <si>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</si>
  <si>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</si>
  <si>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</si>
  <si>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</si>
  <si>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</si>
  <si>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</si>
  <si>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</si>
  <si>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</si>
  <si>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</si>
  <si>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</si>
  <si>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</si>
  <si>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</si>
  <si>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</si>
  <si>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</si>
  <si>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</si>
  <si>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</si>
  <si>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</si>
  <si>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</si>
  <si>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</si>
  <si>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</si>
  <si>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</si>
  <si>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</si>
  <si>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</si>
  <si>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</si>
  <si>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</si>
  <si>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</si>
  <si>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</si>
  <si>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</si>
  <si>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</si>
  <si>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</si>
  <si>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</si>
  <si>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</si>
  <si>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</si>
  <si>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</si>
  <si>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</si>
  <si>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</si>
  <si>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</si>
  <si>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</si>
  <si>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</si>
  <si>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</si>
  <si>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</si>
  <si>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</si>
  <si>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</si>
  <si>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</si>
  <si>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</si>
  <si>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</si>
  <si>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</si>
  <si>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</si>
  <si>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</si>
  <si>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</si>
  <si>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</si>
  <si>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</si>
  <si>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</si>
  <si>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</si>
  <si>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</si>
  <si>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</si>
  <si>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</si>
  <si>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</si>
  <si>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</si>
  <si>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</si>
  <si>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</si>
  <si>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</si>
  <si>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</si>
  <si>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</si>
  <si>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</si>
  <si>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</si>
  <si>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</si>
  <si>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</si>
  <si>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</si>
  <si>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</si>
  <si>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</si>
  <si>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</si>
  <si>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</si>
  <si>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</si>
  <si>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</si>
  <si>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</si>
  <si>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</si>
  <si>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</si>
  <si>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</si>
  <si>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</si>
  <si>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</si>
  <si>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</si>
  <si>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</si>
  <si>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</si>
  <si>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</si>
  <si>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</si>
  <si>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</si>
  <si>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</si>
  <si>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</si>
  <si>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</si>
  <si>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</si>
  <si>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</si>
  <si>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</si>
  <si>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</si>
  <si>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</si>
  <si>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</si>
  <si>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</si>
  <si>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</si>
  <si>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</si>
  <si>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</si>
  <si>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</si>
  <si>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</si>
  <si>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</si>
  <si>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</si>
  <si>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</si>
  <si>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</si>
  <si>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</si>
  <si>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</si>
  <si>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</si>
  <si>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</si>
  <si>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</si>
  <si>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</si>
  <si>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</si>
  <si>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</si>
  <si>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</si>
  <si>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</si>
  <si>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</si>
  <si>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</si>
  <si>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</si>
  <si>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</si>
  <si>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</si>
  <si>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</si>
  <si>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</si>
  <si>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</si>
  <si>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</si>
  <si>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</si>
  <si>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</si>
  <si>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</si>
  <si>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</si>
  <si>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</si>
  <si>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</si>
  <si>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</si>
  <si>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</si>
  <si>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</si>
  <si>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</si>
  <si>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</si>
  <si>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</si>
  <si>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</si>
  <si>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</si>
  <si>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</si>
  <si>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</si>
  <si>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</si>
  <si>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</si>
  <si>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</si>
  <si>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</si>
  <si>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</si>
  <si>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</si>
  <si>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</si>
  <si>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</si>
  <si>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</si>
  <si>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</si>
  <si>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</si>
  <si>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</si>
  <si>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</si>
  <si>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</si>
  <si>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</si>
  <si>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</si>
  <si>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</si>
  <si>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</si>
  <si>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</si>
  <si>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</si>
  <si>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</si>
  <si>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</si>
  <si>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</si>
  <si>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</si>
  <si>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</si>
  <si>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</si>
  <si>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</si>
  <si>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</si>
  <si>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</si>
  <si>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</si>
  <si>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</si>
  <si>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</si>
  <si>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</si>
  <si>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</si>
  <si>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</si>
  <si>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</si>
  <si>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</si>
  <si>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</si>
  <si>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</si>
  <si>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</si>
  <si>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</si>
  <si>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</si>
  <si>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</si>
  <si>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</si>
  <si>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</si>
  <si>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</si>
  <si>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</si>
  <si>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</si>
  <si>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</si>
  <si>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</si>
  <si>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</si>
  <si>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</si>
  <si>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</si>
  <si>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</si>
  <si>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</si>
  <si>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</si>
  <si>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</si>
  <si>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</si>
  <si>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</si>
  <si>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</si>
  <si>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</si>
  <si>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</si>
  <si>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</si>
  <si>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</si>
  <si>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</si>
  <si>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</si>
  <si>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</si>
  <si>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</si>
  <si>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</si>
  <si>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</si>
  <si>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</si>
  <si>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</si>
  <si>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</si>
  <si>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</si>
  <si>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</si>
  <si>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</si>
  <si>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</si>
  <si>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</si>
  <si>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</si>
  <si>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</si>
  <si>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</si>
  <si>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</si>
  <si>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</si>
  <si>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</si>
  <si>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</si>
  <si>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</si>
  <si>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</si>
  <si>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</si>
  <si>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</si>
  <si>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</si>
  <si>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</si>
  <si>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</si>
  <si>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</si>
  <si>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</si>
  <si>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</si>
  <si>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</si>
  <si>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</si>
  <si>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</si>
  <si>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</si>
  <si>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</si>
  <si>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</si>
  <si>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</si>
  <si>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</si>
  <si>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</si>
  <si>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</si>
  <si>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</si>
  <si>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</si>
  <si>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</si>
  <si>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</si>
  <si>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</si>
  <si>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</si>
  <si>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</si>
  <si>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</si>
  <si>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</si>
  <si>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</si>
  <si>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</si>
  <si>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</si>
  <si>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</si>
  <si>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</si>
  <si>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</si>
  <si>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</si>
  <si>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</si>
  <si>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</si>
  <si>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</si>
  <si>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</si>
  <si>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</si>
  <si>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</si>
  <si>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</si>
  <si>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</si>
  <si>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</si>
  <si>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</si>
  <si>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</si>
  <si>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</si>
  <si>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</si>
  <si>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</si>
  <si>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</si>
  <si>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</si>
  <si>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</si>
  <si>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</si>
  <si>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</si>
  <si>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</si>
  <si>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</si>
  <si>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</si>
  <si>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</si>
  <si>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</si>
  <si>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</si>
  <si>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</si>
  <si>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</si>
  <si>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</si>
  <si>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</si>
  <si>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</si>
  <si>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</si>
  <si>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</si>
  <si>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</si>
  <si>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</si>
  <si>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</si>
  <si>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</si>
  <si>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</si>
  <si>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</si>
  <si>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</si>
  <si>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</si>
  <si>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</si>
  <si>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</si>
  <si>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</si>
  <si>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</si>
  <si>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</si>
  <si>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</si>
  <si>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</si>
  <si>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</si>
  <si>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</si>
  <si>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</si>
  <si>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</si>
  <si>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</si>
  <si>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</si>
  <si>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</si>
  <si>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</si>
  <si>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</si>
  <si>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</si>
  <si>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</si>
  <si>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</si>
  <si>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</si>
  <si>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</si>
  <si>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</si>
  <si>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</si>
  <si>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</si>
  <si>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</si>
  <si>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</si>
  <si>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</si>
  <si>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</si>
  <si>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</si>
  <si>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</si>
  <si>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</si>
  <si>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</si>
  <si>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</si>
  <si>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</si>
  <si>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</si>
  <si>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</si>
  <si>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</si>
  <si>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</si>
  <si>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</si>
  <si>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</si>
  <si>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</si>
  <si>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</si>
  <si>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</si>
  <si>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</si>
  <si>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</si>
  <si>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</si>
  <si>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</si>
  <si>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</si>
  <si>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</si>
  <si>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</si>
  <si>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</si>
  <si>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</si>
  <si>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</si>
  <si>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</si>
  <si>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</si>
  <si>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</si>
  <si>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</si>
  <si>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</si>
  <si>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</si>
  <si>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</si>
  <si>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</si>
  <si>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</si>
  <si>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</si>
  <si>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</si>
  <si>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</si>
  <si>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</si>
  <si>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</si>
  <si>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</si>
  <si>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</si>
  <si>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</si>
  <si>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</si>
  <si>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</si>
  <si>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</si>
  <si>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</si>
  <si>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</si>
  <si>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</si>
  <si>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</si>
  <si>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</si>
  <si>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</si>
  <si>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</si>
  <si>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</si>
  <si>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</si>
  <si>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</si>
  <si>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</si>
  <si>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</si>
  <si>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</si>
  <si>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</si>
  <si>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</si>
  <si>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</si>
  <si>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</si>
  <si>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</si>
  <si>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</si>
  <si>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</si>
  <si>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</si>
  <si>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</si>
  <si>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</si>
  <si>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</si>
  <si>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</si>
  <si>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</si>
  <si>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</si>
  <si>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</si>
  <si>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</si>
  <si>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</si>
  <si>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</si>
  <si>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</si>
  <si>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</si>
  <si>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</si>
  <si>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</si>
  <si>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</si>
  <si>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</si>
  <si>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</si>
  <si>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</si>
  <si>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</si>
  <si>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</si>
  <si>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</si>
  <si>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</si>
  <si>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</si>
  <si>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</si>
  <si>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</si>
  <si>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</si>
  <si>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</si>
  <si>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</si>
  <si>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</si>
  <si>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</si>
  <si>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</si>
  <si>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</si>
  <si>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</si>
  <si>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</si>
  <si>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</si>
  <si>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</si>
  <si>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</si>
  <si>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</si>
  <si>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</si>
  <si>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</si>
  <si>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</si>
  <si>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</si>
  <si>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</si>
  <si>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</si>
  <si>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</si>
  <si>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</si>
  <si>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</si>
  <si>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</si>
  <si>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</si>
  <si>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</si>
  <si>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</si>
  <si>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</si>
  <si>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</si>
  <si>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</si>
  <si>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</si>
  <si>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</si>
  <si>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</si>
  <si>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</si>
  <si>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</si>
  <si>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</si>
  <si>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</si>
  <si>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</si>
  <si>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</si>
  <si>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</si>
  <si>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</si>
  <si>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</si>
  <si>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</si>
  <si>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</si>
  <si>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</si>
  <si>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</si>
  <si>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</si>
  <si>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</si>
  <si>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</si>
  <si>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</si>
  <si>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</si>
  <si>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</si>
  <si>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</si>
  <si>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</si>
  <si>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</si>
  <si>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</si>
  <si>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</si>
  <si>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</si>
  <si>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</si>
  <si>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</si>
  <si>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</si>
  <si>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</si>
  <si>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</si>
  <si>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</si>
  <si>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</si>
  <si>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</si>
  <si>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</si>
  <si>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</si>
  <si>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</si>
  <si>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</si>
  <si>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</si>
  <si>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</si>
  <si>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</si>
  <si>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</si>
  <si>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</si>
  <si>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</si>
  <si>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</si>
  <si>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</si>
  <si>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</si>
  <si>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</si>
  <si>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</si>
  <si>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</si>
  <si>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</si>
  <si>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</si>
  <si>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</si>
  <si>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</si>
  <si>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</si>
  <si>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</si>
  <si>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</si>
  <si>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</si>
  <si>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</si>
  <si>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</si>
  <si>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</si>
  <si>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</si>
  <si>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</si>
  <si>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</si>
  <si>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</si>
  <si>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</si>
  <si>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</si>
  <si>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</si>
  <si>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</si>
  <si>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</si>
  <si>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</si>
  <si>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</si>
  <si>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</si>
  <si>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</si>
  <si>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</si>
  <si>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</si>
  <si>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</si>
  <si>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</si>
  <si>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</si>
  <si>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</si>
  <si>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</si>
  <si>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</si>
  <si>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</si>
  <si>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</si>
  <si>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</si>
  <si>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</si>
  <si>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</si>
  <si>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</si>
  <si>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</si>
  <si>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</si>
  <si>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</si>
  <si>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</si>
  <si>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</si>
  <si>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</si>
  <si>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</si>
  <si>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</si>
  <si>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</si>
  <si>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</si>
  <si>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</si>
  <si>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</si>
  <si>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</si>
  <si>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</si>
  <si>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</si>
  <si>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</si>
  <si>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</si>
  <si>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</si>
  <si>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</si>
  <si>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</si>
  <si>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</si>
  <si>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</si>
  <si>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</si>
  <si>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</si>
  <si>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</si>
  <si>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</si>
  <si>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</si>
  <si>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</si>
  <si>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</si>
  <si>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</si>
  <si>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</si>
  <si>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</si>
  <si>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</si>
  <si>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</si>
  <si>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</si>
  <si>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</si>
  <si>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</si>
  <si>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</si>
  <si>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</si>
  <si>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</si>
  <si>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</si>
  <si>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</si>
  <si>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</si>
  <si>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</si>
  <si>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</si>
  <si>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</si>
  <si>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</si>
  <si>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</si>
  <si>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</si>
  <si>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</si>
  <si>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</si>
  <si>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</si>
  <si>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</si>
  <si>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</si>
  <si>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</si>
  <si>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</si>
  <si>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</si>
  <si>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</si>
  <si>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</si>
  <si>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</si>
  <si>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</si>
  <si>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</si>
  <si>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</si>
  <si>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</si>
  <si>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</si>
  <si>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</si>
  <si>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</si>
  <si>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</si>
  <si>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</si>
  <si>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</si>
  <si>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</si>
  <si>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</si>
  <si>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</si>
  <si>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</si>
  <si>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</si>
  <si>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</si>
  <si>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</si>
  <si>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</si>
  <si>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</si>
  <si>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</si>
  <si>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</si>
  <si>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</si>
  <si>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</si>
  <si>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</si>
  <si>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</si>
  <si>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</si>
  <si>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</si>
  <si>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</si>
  <si>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</si>
  <si>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</si>
  <si>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</si>
  <si>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</si>
  <si>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</si>
  <si>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</si>
  <si>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</si>
  <si>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</si>
  <si>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</si>
  <si>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</si>
  <si>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</si>
  <si>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</si>
  <si>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</si>
  <si>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</si>
  <si>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</si>
  <si>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</si>
  <si>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</si>
  <si>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</si>
  <si>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</si>
  <si>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</si>
  <si>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</si>
  <si>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</si>
  <si>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</si>
  <si>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</si>
  <si>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</si>
  <si>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</si>
  <si>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</si>
  <si>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</si>
  <si>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</si>
  <si>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</si>
  <si>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</si>
  <si>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</si>
  <si>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</si>
  <si>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</si>
  <si>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</si>
  <si>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</si>
  <si>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</si>
  <si>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</si>
  <si>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</si>
  <si>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</si>
  <si>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</si>
  <si>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</si>
  <si>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</si>
  <si>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</si>
  <si>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</si>
  <si>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</si>
  <si>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</si>
  <si>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</si>
  <si>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</si>
  <si>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</si>
  <si>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</si>
  <si>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</si>
  <si>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</si>
  <si>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</si>
  <si>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</si>
  <si>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</si>
  <si>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</si>
  <si>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</si>
  <si>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</si>
  <si>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</si>
  <si>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</si>
  <si>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</si>
  <si>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</si>
  <si>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</si>
  <si>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</si>
  <si>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</si>
  <si>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</si>
  <si>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</si>
  <si>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</si>
  <si>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</si>
  <si>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</si>
  <si>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</si>
  <si>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</si>
  <si>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</si>
  <si>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</si>
  <si>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</si>
  <si>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</si>
  <si>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</si>
  <si>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</si>
  <si>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</si>
  <si>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</si>
  <si>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</si>
  <si>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</si>
  <si>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</si>
  <si>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</si>
  <si>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</si>
  <si>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</si>
  <si>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</si>
  <si>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</si>
  <si>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</si>
  <si>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</si>
  <si>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</si>
  <si>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</si>
  <si>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</si>
  <si>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</si>
  <si>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</si>
  <si>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</si>
  <si>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</si>
  <si>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</si>
  <si>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</si>
  <si>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</si>
  <si>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</si>
  <si>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</si>
  <si>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</si>
  <si>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</si>
  <si>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</si>
  <si>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</si>
  <si>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</si>
  <si>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</si>
  <si>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</si>
  <si>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</si>
  <si>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</si>
  <si>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</si>
  <si>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</si>
  <si>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</si>
  <si>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</si>
  <si>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</si>
  <si>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</si>
  <si>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</si>
  <si>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</si>
  <si>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</si>
  <si>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</si>
  <si>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</si>
  <si>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</si>
  <si>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</si>
  <si>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</si>
  <si>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</si>
  <si>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</si>
  <si>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</si>
  <si>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</si>
  <si>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</si>
  <si>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</si>
  <si>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</si>
  <si>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</si>
  <si>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</si>
  <si>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</si>
  <si>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</si>
  <si>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</si>
  <si>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</si>
  <si>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</si>
  <si>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</si>
  <si>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</si>
  <si>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</si>
  <si>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</si>
  <si>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</si>
  <si>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</si>
  <si>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</si>
  <si>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</si>
  <si>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</si>
  <si>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</si>
  <si>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</si>
  <si>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</si>
  <si>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</si>
  <si>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</si>
  <si>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</si>
  <si>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</si>
  <si>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</si>
  <si>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</si>
  <si>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</si>
  <si>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</si>
  <si>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</si>
  <si>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</si>
  <si>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</si>
  <si>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</si>
  <si>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</si>
  <si>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</si>
  <si>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</si>
  <si>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</si>
  <si>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</si>
  <si>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</si>
  <si>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</si>
  <si>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</si>
  <si>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</si>
  <si>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</si>
  <si>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</si>
  <si>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</si>
  <si>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</si>
  <si>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</si>
  <si>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</si>
  <si>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</si>
  <si>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</si>
  <si>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</si>
  <si>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</si>
  <si>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</si>
  <si>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</si>
  <si>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</si>
  <si>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</si>
  <si>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</si>
  <si>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</si>
  <si>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</si>
  <si>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</si>
  <si>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</si>
  <si>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</si>
  <si>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</si>
  <si>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</si>
  <si>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</si>
  <si>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</si>
  <si>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</si>
  <si>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</si>
  <si>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</si>
  <si>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</si>
  <si>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</si>
  <si>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</si>
  <si>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</si>
  <si>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</si>
  <si>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</si>
  <si>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</si>
  <si>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</si>
  <si>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</si>
  <si>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</si>
  <si>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</si>
  <si>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</si>
  <si>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PCM-20251001-00001034</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</si>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</sst>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268.52472268518613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14.903738888890075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64" t="s">
        <v>8392</v>
      </c>
      <c r="E4" s="65" t="s">
        <v>38964</v>
      </c>
      <c r="F4" s="66">
        <v>45931.46974537037</v>
      </c>
      <c r="G4" s="67">
        <f ca="1">IFERROR(NOW()-F4,"")</f>
        <v>3.4032407420454547E-3</v>
      </c>
      <c r="H4" s="66">
        <v>45931.462800925925</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45931.473148611112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45931.473148611112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45931.473148611112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45931.473148611112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45931.473148611112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45931.473148611112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45931.473148611112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45931.473148611112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45931.473148611112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45931.473148611112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45931.473148611112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45931.473148611112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45931.473148611112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45931.473148611112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45931.473148611112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45931.473148611112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45931.473148611112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45931.473148611112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45931.473148611112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45931.473148611112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45931.473148611112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45931.473148611112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45931.473148611112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45931.473148611112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45931.473148611112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45931.473148611112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45931.473148611112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45931.473148611112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45931.473148611112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45931.473148611112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45931.473148611112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45931.473148611112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45931.473148611112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45931.473148611112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45931.473148611112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45931.473148611112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45931.473148611112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45931.473148611112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45931.473148611112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45931.473148611112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45931.473148611112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45931.473148611112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45931.473148611112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45931.473148611112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45931.473148611112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45931.473148611112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45931.473148611112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45931.473148611112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45931.473148611112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45931.473148611112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45931.473148611112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45931.473148611112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45931.473148611112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45931.473148611112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45931.473148611112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45931.473148611112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45931.473148611112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45931.473148611112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45931.473148611112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45931.473148611112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45931.473148611112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45931.473148611112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45931.473148611112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45931.473148611112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45931.473148611112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45931.473148611112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45931.473148611112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45931.473148611112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45931.473148611112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45931.473148611112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45931.473148611112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45931.473148611112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45931.473148611112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45931.473148611112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45931.473148611112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45931.473148611112</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58C25DB3-2EBF-49FB-BE69-BABB30AA77D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239.82136620370147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124.74606527778087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106.4733106481508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8.2475814814824844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45931.473148611112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45931.473148611112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45931.473148611112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45931.473148611112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45931.473148611112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45931.473148611112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45931.473148611112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45931.473148611112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45931.473148611112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45931.473148611112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45931.473148611112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2</v>
      </c>
      <c r="D2" s="18" t="s">
        <v>24911</v>
      </c>
      <c r="E2" s="18" t="s">
        <v>38964</v>
      </c>
      <c r="F2" s="22">
        <v>45931.348946759259</v>
      </c>
      <c r="G2" s="21">
        <f t="shared" ref="G2:G3" ca="1" si="0">IFERROR(NOW()-F2,"-")</f>
        <v>0.12420185185328592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45931.473148611112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45931.473148611112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45931.473148611112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45931.473148611112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45931.473148611112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45931.473148611112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45931.473148611112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45931.473148611112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45931.473148611112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45931.473148611112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45931.473148611112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45931.473148611112</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45931.473148379628</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45931.473148379628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45931.473148379628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45931.473148379628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45931.473148611112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45931.473148611112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45931.473148611112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45931.473148611112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45931.473148611112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45931.473148611112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45931.473148611112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45931.473148611112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45931.473148611112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45931.473148611112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45931.473148611112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45931.473148611112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45931.473148611112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45931.473148611112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45931.473148611112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45931.473148611112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45931.473148611112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45931.473148611112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45931.473148611112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45931.473148611112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45931.473148611112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45931.473148611112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45931.473148611112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45931.473148611112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45931.473148611112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45931.473148611112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45931.473148611112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45931.473148611112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45931.473148611112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45931.473148611112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45931.473148611112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45931.473148611112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45931.473148611112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45931.473148611112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45931.473148611112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45931.473148611112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45931.473148611112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45931.473148611112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45931.473148611112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45931.473148611112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45931.473148611112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45931.473148611112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45931.473148611112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45931.473148611112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45931.473148611112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45931.473148611112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45931.473148611112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45931.473148611112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45931.473148611112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45931.473148611112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45931.473148611112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45931.473148611112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45931.473148611112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45931.473148611112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45931.473148611112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45931.473148611112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45931.473148611112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45931.473148611112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45931.473148611112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45931.473148611112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45931.473148611112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45931.473148611112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45931.473148611112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45931.473148611112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45931.473148611112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45931.473148611112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45931.473148611112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45931.473148611112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45931.473148611112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45931.473148611112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45931.473148611112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45931.473148611112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45931.473148611112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45931.473148611112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45931.473148611112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45931.473148611112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45931.473148611112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45931.473148611112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45931.473148611112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45931.473148611112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45931.473148611112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45931.473148611112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45931.473148611112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45931.473148611112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45931.473148611112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45931.473148611112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45931.473148611112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45931.473148611112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45931.473148611112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45931.473148611112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45931.473148611112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45931.473148611112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45931.473148611112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45931.473148611112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45931.473148611112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45931.473148611112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45931.473148611112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45931.473148611112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45931.473148611112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45931.473148611112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45931.473148611112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45931.473148611112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45931.473148611112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45931.473148611112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45931.473148611112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45931.473148611112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45931.473148611112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45931.473148611112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45931.473148611112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45931.473148611112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45931.473148611112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45931.473148611112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45931.473148611112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45931.473148611112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45931.473148611112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45931.473148611112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45931.473148611112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45931.473148611112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45931.473148611112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45931.473148611112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45931.473148611112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45931.473148611112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45931.473148611112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45931.473148611112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45931.473148611112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45931.473148611112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45931.473148611112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45931.473148611112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45931.473148611112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45931.473148611112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45931.473148611112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45931.473148611112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45931.473148611112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45931.473148611112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45931.473148611112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45931.473148611112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45931.473148611112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45931.473148611112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45931.473148611112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45931.473148611112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45931.473148611112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45931.473148611112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45931.473148611112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45931.473148611112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45931.473148611112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45931.473148611112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45931.473148611112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45931.473148611112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45931.473148611112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45931.473148611112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45931.473148611112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45931.473148611112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45931.473148611112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45931.473148611112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45931.473148611112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45931.473148611112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45931.473148611112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45931.473148611112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45931.473148611112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45931.473148611112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45931.473148611112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45931.473148611112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45931.473148611112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45931.473148611112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45931.473148611112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45931.473148611112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45931.473148611112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45931.473148611112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45931.473148611112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45931.473148611112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45931.473148611112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45931.473148611112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45931.473148611112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45931.473148611112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45931.473148611112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45931.473148611112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45931.473148611112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45931.473148611112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45931.473148611112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45931.473148611112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45931.473148611112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45931.473148611112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45931.473148611112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45931.473148611112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45931.473148611112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45931.473148611112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45931.473148611112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45931.473148611112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45931.473148611112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45931.473148611112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45931.473148611112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45931.473148611112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45931.473148611112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45931.473148611112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45931.473148611112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45931.473148611112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45931.473148611112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45931.473148611112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45931.473148611112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45931.473148611112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45931.473148611112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45931.473148611112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45931.473148611112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45931.473148611112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45931.473148611112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45931.473148611112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45931.473148611112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45931.473148611112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45931.473148611112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45931.473148611112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45931.473148611112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45931.473148611112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45931.473148611112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45931.473148611112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45931.473148611112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45931.473148611112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45931.473148611112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45931.473148611112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45931.473148611112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45931.473148611112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45931.473148611112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45931.473148611112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45931.473148611112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45931.473148611112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45931.473148611112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45931.473148611112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45931.473148611112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45931.473148611112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45931.473148611112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45931.473148611112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45931.473148611112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45931.473148611112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45931.473148611112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45931.473148611112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45931.473148611112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45931.473148611112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45931.473148611112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45931.473148611112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45931.473148611112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45931.473148611112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45931.473148611112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45931.473148611112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45931.473148611112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45931.473148611112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45931.473148611112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45931.473148611112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45931.473148611112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45931.473148611112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45931.473148611112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45931.473148611112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45931.473148611112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45931.473148611112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45931.473148611112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45931.473148611112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45931.473148611112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45931.473148611112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45931.473148611112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45931.473148611112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45931.473148611112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45931.473148611112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45931.473148611112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45931.473148611112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45931.473148611112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45931.473148611112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45931.473148611112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45931.473148611112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45931.473148611112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45931.473148611112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45931.473148611112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45931.473148611112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45931.473148611112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45931.473148611112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45931.473148611112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45931.473148611112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45931.473148611112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45931.473148611112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45931.473148611112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45931.473148611112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45931.473148611112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45931.473148611112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45931.473148611112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45931.473148611112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45931.473148611112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45931.473148611112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45931.473148611112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45931.473148611112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45931.473148611112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45931.473148611112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45931.473148611112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45931.473148611112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45931.473148611112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45931.473148611112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45931.473148611112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45931.473148611112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45931.473148611112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45931.473148611112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45931.473148611112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45931.473148611112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45931.473148611112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45931.473148611112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45931.473148611112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45931.473148611112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45931.473148611112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45931.473148611112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45931.473148611112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45931.473148611112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45931.473148611112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45931.473148611112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45931.473148611112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45931.473148611112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45931.473148611112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45931.473148611112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45931.473148611112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45931.473148611112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45931.473148611112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45931.473148611112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45931.473148611112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45931.473148611112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45931.473148611112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45931.473148611112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45931.473148611112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45931.473148611112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45931.473148611112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45931.473148611112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45931.473148611112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45931.473148611112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45931.473148611112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45931.473148611112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45931.473148611112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45931.473148611112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45931.473148611112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45931.473148611112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45931.473148611112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45931.473148611112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45931.473148611112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45931.473148611112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45931.473148611112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45931.473148611112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45931.473148611112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45931.473148611112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45931.473148611112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45931.473148611112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45931.473148611112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45931.473148611112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45931.473148611112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45931.473148611112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45931.473148611112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45931.473148611112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45931.473148611112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45931.473148611112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45931.473148611112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45931.473148611112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45931.473148611112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45931.473148611112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45931.473148611112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45931.473148611112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45931.473148611112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45931.473148611112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45931.473148611112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45931.473148611112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45931.473148611112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45931.473148611112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45931.473148611112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45931.473148611112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45931.473148611112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45931.473148611112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45931.473148611112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45931.473148611112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45931.473148611112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45931.473148611112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45931.473148611112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45931.473148611112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45931.473148611112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45931.473148611112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45931.473148611112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45931.473148611112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45931.473148611112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45931.473148611112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45931.473148611112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45931.473148611112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45931.473148611112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45931.473148611112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45931.473148611112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45931.473148611112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45931.473148611112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45931.473148611112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45931.473148611112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45931.473148611112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45931.473148611112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45931.473148611112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45931.473148611112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45931.473148611112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45931.473148611112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45931.473148611112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45931.473148611112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45931.473148611112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45931.473148611112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45931.473148611112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45931.473148611112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45931.473148611112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45931.473148611112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45931.473148611112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45931.473148611112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45931.473148611112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45931.473148611112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45931.473148611112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45931.473148611112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45931.473148611112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45931.473148611112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45931.473148611112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45931.473148611112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45931.473148611112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45931.473148611112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45931.473148611112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45931.473148611112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45931.473148611112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45931.473148611112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45931.473148611112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45931.473148611112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45931.473148611112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45931.473148611112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45931.473148611112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45931.473148611112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45931.473148611112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45931.473148611112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45931.473148611112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45931.473148611112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45931.473148611112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45931.473148611112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45931.473148611112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45931.473148611112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45931.473148611112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45931.473148611112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45931.473148611112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45931.473148611112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45931.473148611112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45931.473148611112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45931.473148611112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45931.473148611112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45931.473148611112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45931.473148611112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45931.473148611112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45931.473148611112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45931.473148611112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45931.473148611112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45931.473148611112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45931.473148611112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45931.473148611112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45931.473148611112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45931.473148611112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45931.473148611112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45931.473148611112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45931.473148611112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45931.473148611112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45931.473148611112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45931.473148611112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45931.473148611112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45931.473148611112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45931.473148611112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45931.473148611112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45931.473148611112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45931.473148611112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45931.473148611112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45931.473148611112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45931.473148611112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45931.473148611112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45931.473148611112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45931.473148611112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45931.473148611112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45931.473148611112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45931.473148611112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45931.473148611112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45931.473148611112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45931.473148611112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45931.473148611112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45931.473148611112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45931.473148611112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45931.473148611112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45931.473148611112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45931.473148611112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45931.473148611112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45931.473148611112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45931.473148611112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45931.473148611112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45931.473148611112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45931.473148611112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45931.473148611112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45931.473148611112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45931.473148611112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45931.473148611112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45931.473148611112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45931.473148611112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45931.473148611112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45931.473148611112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45931.473148611112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45931.473148611112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45931.473148611112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45931.473148611112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45931.473148611112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45931.473148611112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45931.473148611112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45931.473148611112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45931.473148611112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45931.473148611112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45931.473148611112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45931.473148611112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45931.473148611112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45931.473148611112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45931.473148611112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45931.473148611112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45931.473148611112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45931.473148611112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45931.473148611112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45931.473148611112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45931.473148611112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45931.473148611112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45931.473148611112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45931.473148611112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45931.473148611112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45931.473148611112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45931.473148611112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45931.473148611112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45931.473148611112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45931.473148611112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45931.473148611112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45931.473148611112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45931.473148611112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45931.473148611112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45931.473148611112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45931.473148611112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45931.473148611112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45931.473148611112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45931.473148611112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45931.473148611112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45931.473148611112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45931.473148611112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45931.473148611112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45931.473148611112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45931.473148611112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45931.473148611112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45931.473148611112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45931.473148611112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45931.473148611112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45931.473148611112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45931.473148611112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45931.473148611112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45931.473148611112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45931.473148611112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45931.473148611112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45931.473148611112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45931.473148611112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45931.473148611112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45931.473148611112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45931.473148611112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45931.473148611112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45931.473148611112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45931.473148611112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45931.473148611112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45931.473148611112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45931.473148611112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45931.473148611112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45931.473148611112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45931.473148611112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45931.473148611112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45931.473148611112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45931.473148611112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45931.473148611112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45931.473148611112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45931.473148611112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45931.473148611112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45931.473148611112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45931.473148611112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45931.473148611112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45931.473148611112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45931.473148611112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45931.473148611112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45931.473148611112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45931.473148611112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45931.473148611112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45931.473148611112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45931.473148611112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45931.473148611112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45931.473148611112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45931.473148611112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45931.473148611112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45931.473148611112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45931.473148611112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45931.473148611112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45931.473148611112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45931.473148611112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45931.473148611112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45931.473148611112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45931.473148611112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45931.473148611112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45931.473148611112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45931.473148611112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45931.473148611112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45931.473148611112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45931.473148611112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45931.473148611112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45931.473148611112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45931.473148611112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45931.473148611112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45931.473148611112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45931.473148611112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45931.473148611112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45931.473148611112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45931.473148611112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45931.473148611112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45931.473148611112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45931.473148611112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45931.473148611112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45931.473148611112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45931.473148611112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45931.473148611112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45931.473148611112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45931.473148611112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45931.473148611112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45931.473148611112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45931.473148611112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45931.473148611112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45931.473148611112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45931.473148611112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45931.473148611112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45931.473148611112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45931.473148611112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45931.473148611112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45931.473148611112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45931.473148611112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45931.473148611112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45931.473148611112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45931.473148611112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45931.473148611112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45931.473148611112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45931.473148611112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45931.473148611112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45931.473148611112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45931.473148611112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45931.473148611112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45931.473148611112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45931.473148611112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45931.473148611112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45931.473148611112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45931.473148611112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45931.473148611112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45931.473148611112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45931.473148611112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45931.473148611112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45931.473148611112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45931.473148611112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45931.473148611112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45931.473148611112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45931.473148611112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45931.473148611112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45931.473148611112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45931.473148611112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45931.473148611112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45931.473148611112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45931.473148611112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45931.473148611112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45931.473148611112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45931.473148611112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45931.473148611112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45931.473148611112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45931.473148611112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45931.473148611112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45931.473148611112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45931.473148611112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45931.473148611112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45931.473148611112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45931.473148611112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45931.473148611112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45931.473148611112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45931.473148611112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45931.473148611112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45931.473148611112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45931.473148611112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45931.473148611112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45931.473148611112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45931.473148611112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45931.473148611112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45931.473148611112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45931.473148611112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45931.473148611112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45931.473148611112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45931.473148611112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45931.473148611112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45931.473148611112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45931.473148611112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45931.473148611112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45931.473148611112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45931.473148611112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45931.473148611112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45931.473148611112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45931.473148611112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45931.473148611112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45931.473148611112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45931.473148611112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45931.473148611112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45931.473148611112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45931.473148611112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45931.473148611112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45931.473148611112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45931.473148611112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45931.473148611112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45931.473148611112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45931.473148611112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45931.473148611112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45931.473148611112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45931.473148611112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45931.473148611112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45931.473148611112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45931.473148611112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45931.473148611112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45931.473148611112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45931.473148611112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45931.473148611112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45931.473148611112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45931.473148611112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45931.473148611112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45931.473148611112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45931.473148611112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45931.473148611112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45931.473148611112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45931.473148611112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45931.473148611112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45931.473148611112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45931.473148611112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45931.473148611112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45931.473148611112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45931.473148611112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45931.473148611112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45931.473148611112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45931.473148611112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45931.473148611112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45931.473148611112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45931.473148611112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45931.473148611112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45931.473148611112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45931.473148611112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45931.473148611112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45931.473148611112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45931.473148611112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45931.473148611112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45931.473148611112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45931.473148611112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45931.473148611112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45931.473148611112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45931.473148611112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45931.473148611112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45931.473148611112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45931.473148611112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45931.473148611112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45931.473148611112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45931.473148611112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45931.473148611112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45931.473148611112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45931.473148611112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45931.473148611112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45931.473148611112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45931.473148611112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45931.473148611112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45931.473148611112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45931.473148611112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45931.473148611112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45931.473148611112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45931.473148611112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45931.473148611112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45931.473148611112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45931.473148611112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45931.473148611112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45931.473148611112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45931.473148611112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45931.473148611112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45931.473148611112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45931.473148611112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45931.473148611112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45931.473148611112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45931.473148611112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45931.473148611112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45931.473148611112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45931.473148611112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45931.473148611112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45931.473148611112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45931.473148611112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45931.473148611112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45931.473148611112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45931.473148611112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45931.473148611112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45931.473148611112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45931.473148611112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45931.473148611112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45931.473148611112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45931.473148611112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45931.473148611112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45931.473148611112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45931.473148611112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45931.473148611112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45931.473148611112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45931.473148611112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45931.473148611112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45931.473148611112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45931.473148611112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45931.473148611112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45931.473148611112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45931.473148611112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45931.473148611112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45931.473148611112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45931.473148611112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45931.473148611112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45931.473148611112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45931.473148611112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45931.473148611112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45931.473148611112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45931.473148611112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45931.473148611112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45931.473148611112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45931.473148611112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45931.473148611112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45931.473148611112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45931.473148611112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45931.473148611112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45931.473148611112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45931.473148611112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45931.473148611112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45931.473148611112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45931.473148611112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45931.473148611112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45931.473148611112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45931.473148611112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45931.473148611112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45931.473148611112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45931.473148611112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45931.473148611112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45931.473148611112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45931.473148611112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45931.473148611112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45931.473148611112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45931.473148611112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45931.473148611112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45931.473148611112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45931.473148611112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45931.473148611112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45931.473148611112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45931.473148611112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45931.473148611112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45931.473148611112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45931.473148611112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45931.473148611112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45931.473148611112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45931.473148611112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45931.473148611112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45931.473148611112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45931.473148611112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45931.473148611112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45931.473148611112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45931.473148611112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45931.473148611112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45931.473148611112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45931.473148611112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45931.473148611112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45931.473148611112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45931.473148611112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45931.473148611112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45931.473148611112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45931.473148611112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45931.473148611112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45931.473148611112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45931.473148611112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45931.473148611112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45931.473148611112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45931.473148611112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45931.473148611112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45931.473148611112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45931.473148611112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45931.473148611112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45931.473148611112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45931.473148611112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45931.473148611112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45931.473148611112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45931.473148611112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45931.473148611112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45931.473148611112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45931.473148611112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45931.473148611112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45931.473148611112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45931.473148611112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45931.473148611112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45931.473148611112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45931.473148611112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45931.473148611112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45931.473148611112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45931.473148611112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45931.473148611112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45931.473148611112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45931.473148611112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45931.473148611112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45931.473148611112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45931.473148611112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45931.473148611112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45931.473148611112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45931.473148611112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45931.473148611112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45931.473148611112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45931.473148611112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45931.473148611112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45931.473148611112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45931.473148611112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45931.473148611112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45931.473148611112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45931.473148611112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45931.473148611112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45931.473148611112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45931.473148611112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45931.473148611112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45931.473148611112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45931.473148611112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45931.473148611112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45931.473148611112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45931.473148611112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45931.473148611112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45931.473148611112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45931.473148611112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45931.473148611112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45931.473148611112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45931.473148611112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45931.473148611112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45931.473148611112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45931.473148611112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45931.473148611112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45931.473148611112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45931.473148611112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45931.473148611112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45931.473148611112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45931.473148611112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45931.473148611112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45931.473148611112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45931.473148611112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45931.473148611112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45931.473148611112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45931.473148611112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45931.473148611112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45931.473148611112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45931.473148611112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45931.473148611112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45931.473148611112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45931.473148611112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45931.473148611112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45931.473148611112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45931.473148611112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45931.473148611112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45931.473148611112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45931.473148611112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45931.473148611112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45931.473148611112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45931.473148611112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45931.473148611112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45931.473148611112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45931.473148611112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45931.473148611112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45931.473148611112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45931.473148611112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45931.473148611112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45931.473148611112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45931.473148611112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45931.473148611112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45931.473148611112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45931.473148611112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45931.473148611112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45931.473148611112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45931.473148611112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45931.473148611112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45931.473148611112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45931.473148611112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45931.473148611112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45931.473148611112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45931.473148611112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45931.473148611112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45931.473148611112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45931.473148611112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45931.473148611112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45931.473148611112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45931.473148611112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45931.473148611112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45931.473148611112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45931.473148611112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45931.473148611112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45931.473148611112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45931.473148611112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45931.473148611112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45931.473148611112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45931.473148611112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45931.473148611112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45931.473148611112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45931.473148611112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45931.473148611112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45931.473148611112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45931.473148611112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45931.473148611112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45931.473148611112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45931.473148611112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45931.473148611112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45931.473148611112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45931.473148611112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45931.473148611112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45931.473148611112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45931.473148611112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45931.473148611112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45931.473148611112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45931.473148611112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45931.473148611112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45931.473148611112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45931.473148611112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45931.473148611112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45931.473148611112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45931.473148611112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45931.473148611112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45931.473148611112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45931.473148611112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45931.473148611112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45931.473148611112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45931.473148611112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45931.473148611112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45931.473148611112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45931.473148611112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45931.473148611112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45931.473148611112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45931.473148611112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45931.473148611112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45931.473148611112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45931.473148611112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45931.473148611112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45931.473148611112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45931.473148611112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45931.473148611112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45931.473148611112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45931.473148611112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45931.473148611112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45931.473148611112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45931.473148611112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45931.473148611112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45931.473148611112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45931.473148611112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45931.473148611112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45931.473148611112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45931.473148611112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45931.473148611112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45931.473148611112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45931.473148611112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45931.473148611112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45931.473148611112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45931.473148611112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45931.473148611112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45931.473148611112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45931.473148611112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45931.473148611112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45931.473148611112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45931.473148611112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45931.473148611112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45931.473148611112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45931.473148611112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45931.473148611112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45931.473148611112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45931.473148611112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45931.473148611112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45931.473148611112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45931.473148611112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45931.473148611112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45931.473148611112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45931.473148611112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45931.473148611112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45931.473148611112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45931.473148611112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45931.473148611112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45931.473148611112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45931.473148611112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45931.473148611112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45931.473148611112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45931.473148611112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45931.473148611112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45931.473148611112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45931.473148611112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45931.473148611112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45931.473148611112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45931.473148611112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45931.473148611112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45931.473148611112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45931.473148611112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45931.473148611112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45931.473148611112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45931.473148611112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45931.473148611112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45931.473148611112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45931.473148611112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45931.473148611112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45931.473148611112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45931.473148611112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45931.473148611112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45931.473148611112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45931.473148611112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45931.473148611112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45931.473148611112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45931.473148611112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45931.473148611112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45931.473148611112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45931.473148611112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45931.473148611112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45931.473148611112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45931.473148611112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45931.473148611112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45931.473148611112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45931.473148611112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45931.473148611112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45931.473148611112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45931.473148611112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45931.473148611112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45931.473148611112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45931.473148611112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45931.473148611112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45931.473148611112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45931.473148611112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45931.473148611112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45931.473148611112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45931.473148611112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45931.473148611112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45931.473148611112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45931.473148611112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45931.473148611112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45931.473148611112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45931.473148611112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45931.473148611112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45931.473148611112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45931.473148611112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45931.473148611112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45931.473148611112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45931.473148611112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45931.473148611112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45931.473148611112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45931.473148611112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45931.473148611112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45931.473148611112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45931.473148611112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45931.473148611112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45931.473148611112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45931.473148611112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45931.473148611112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45931.473148611112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45931.473148611112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45931.473148611112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45931.473148611112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45931.473148611112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45931.473148611112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45931.473148611112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45931.473148611112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45931.473148611112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45931.473148611112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45931.473148611112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45931.473148611112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45931.473148611112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45931.473148611112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45931.473148611112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45931.473148611112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45931.473148611112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45931.473148611112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45931.473148611112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45931.473148611112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45931.473148611112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45931.473148611112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45931.473148611112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45931.473148611112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45931.473148611112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45931.473148611112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45931.473148611112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45931.473148611112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45931.473148611112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45931.473148611112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45931.473148611112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45931.473148611112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45931.473148611112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45931.473148611112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45931.473148611112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45931.473148611112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45931.473148611112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45931.473148611112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45931.473148611112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45931.473148611112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45931.473148611112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45931.473148611112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45931.473148611112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45931.473148611112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45931.473148611112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45931.473148611112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45931.473148611112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45931.473148611112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45931.473148611112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45931.473148611112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45931.473148611112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45931.473148611112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45931.473148611112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45931.473148611112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45931.473148611112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45931.473148611112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45931.473148611112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45931.473148611112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45931.473148611112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45931.473148611112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45931.473148611112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45931.473148611112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45931.473148611112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45931.473148611112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45931.473148611112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45931.473148611112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45931.473148611112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45931.473148611112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45931.473148611112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45931.473148611112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45931.473148611112</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227.99243101851607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0.58287083333561895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34878</v>
      </c>
      <c r="E4" s="112" t="s">
        <v>38964</v>
      </c>
      <c r="F4" s="113">
        <v>45931.432766203703</v>
      </c>
      <c r="G4" s="114">
        <f ca="1">IFERROR(NOW()-F4,"")</f>
        <v>4.0382407409197185E-2</v>
      </c>
      <c r="H4" s="113">
        <v>45931.38857638889</v>
      </c>
      <c r="I4" s="110" t="str">
        <f>IFERROR(VLOOKUP(D4,DB!A:F,6,0),"")</f>
        <v>SCECO</v>
      </c>
      <c r="J4" s="110" t="str">
        <f>IFERROR(VLOOKUP(D4,DB!A:G,7,0),"")</f>
        <v>Vandalized</v>
      </c>
      <c r="K4" s="115" t="s">
        <v>39066</v>
      </c>
      <c r="L4" s="107" t="str">
        <f>IFERROR(VLOOKUP(D4,DB!A:I,9,0),"")</f>
        <v>Latis</v>
      </c>
    </row>
    <row r="5" spans="1:16" ht="15" customHeight="1">
      <c r="A5" s="110" t="s">
        <v>39067</v>
      </c>
      <c r="B5" s="110" t="str">
        <f>IFERROR(VLOOKUP(D5,DB!A:K,11,0),"")</f>
        <v>R4</v>
      </c>
      <c r="C5" s="111">
        <v>1</v>
      </c>
      <c r="D5" s="107" t="s">
        <v>37276</v>
      </c>
      <c r="E5" s="112" t="s">
        <v>38964</v>
      </c>
      <c r="F5" s="113">
        <v>45931.433854166666</v>
      </c>
      <c r="G5" s="114">
        <f ca="1">IFERROR(NOW()-F5,"")</f>
        <v>3.9294444446568377E-2</v>
      </c>
      <c r="H5" s="113">
        <v>45931.428124999999</v>
      </c>
      <c r="I5" s="110" t="str">
        <f>IFERROR(VLOOKUP(D5,DB!A:F,6,0),"")</f>
        <v>Generator-SG</v>
      </c>
      <c r="J5" s="110" t="str">
        <f>IFERROR(VLOOKUP(D5,DB!A:G,7,0),"")</f>
        <v>Dead</v>
      </c>
      <c r="K5" s="115" t="s">
        <v>39068</v>
      </c>
      <c r="L5" s="107" t="str">
        <f>IFERROR(VLOOKUP(D5,DB!A:I,9,0),"")</f>
        <v>Latis</v>
      </c>
    </row>
    <row r="6" spans="1:16" ht="15" customHeight="1">
      <c r="A6" s="110"/>
      <c r="B6" s="110" t="str">
        <f>IFERROR(VLOOKUP(D6,DB!A:K,11,0),"")</f>
        <v/>
      </c>
      <c r="C6" s="111"/>
      <c r="D6" s="107"/>
      <c r="E6" s="112"/>
      <c r="F6" s="113"/>
      <c r="G6" s="114">
        <f ca="1">IFERROR(NOW()-F6,"")</f>
        <v>45931.473148611112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45931.473148611112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45931.473148611112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45931.473148611112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45931.473148611112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45931.473148611112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45931.473148611112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45931.473148611112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45931.473148611112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45931.473148611112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45931.473148611112</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45931.473148611112</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45931.473148611112</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45931.473148611112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45931.473148611112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45931.473148611112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45931.473148611112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45931.473148611112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45931.473148611112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45931.473148611112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45931.473148611112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45931.473148611112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45931.473148611112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45931.473148611112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45931.473148611112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45931.473148611112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45931.473148379628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45931.473148379628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45931.473148379628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45931.473148379628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45931.473148379628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45931.473148379628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39.641088425923954</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5.2842712962956284</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45931.473148611112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45931.473148611112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45931.473148611112</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45931.473148611112</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45931.473148611112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45931.473148611112</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45931.473148611112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45931.473148611112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45931.473148611112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45931.473148611112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45931.473148611112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45931.473148611112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45931.473148611112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45931.473148611112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45931.473148611112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45931.473148611112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45931.473148611112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45931.473148611112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45931.473148611112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45931.473148611112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45931.473148611112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45931.473148611112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45931.473148611112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45931.473148611112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45931.473148611112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45931.473148611112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45931.473148611112</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45931.473148611112</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45931.473148611112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45931.473148611112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45931.473148611112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45931.473148611112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45931.473148611112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45931.473148611112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45931.473148611112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45931.473148611112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45931.473148611112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45931.473148611112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45931.473148611112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45931.473148611112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45931.473148611112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45931.473148611112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45931.473148611112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45931.473148611112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45931.473148611112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45931.473148611112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45931.473148611112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45931.473148611112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45931.473148611112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45931.473148611112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45931.473148611112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45931.473148611112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45931.473148611112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45931.473148611112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45931.473148611112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45931.473148611112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45931.473148611112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45931.473148611112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45931.473148611112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45931.473148611112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45931.473148611112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45931.473148611112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45931.473148611112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45931.473148611112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45931.473148611112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45931.473148611112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45931.473148611112</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45931.473148611112</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45931.473148611112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45931.473148611112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45931.473148611112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45931.473148611112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45931.473148611112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45931.473148611112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45931.473148611112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45931.473148611112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45931.473148611112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45931.473148611112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45931.473148611112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45931.473148611112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45931.473148611112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45931.473148611112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45931.473148611112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45931.473148611112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45931.473148611112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45931.473148611112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45931.473148611112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45931.473148611112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45931.473148611112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45931.473148611112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45931.473148611112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45931.473148611112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45931.473148611112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45931.473148611112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45931.473148611112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45931.473148611112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45931.473148611112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45931.473148611112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45931.473148611112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45931.473148611112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45931.473148611112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45931.473148611112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45931.473148611112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45931.473148611112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45931.473148611112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45931.473148611112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45931.473148611112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45931.473148611112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45931.473148611112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45931.473148611112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45931.473148611112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45931.473148611112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45931.473148611112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45931.473148611112</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45931.473148611112</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45931.473148611112</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45931.473148611112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45931.473148611112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45931.473148611112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45931.473148611112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45931.473148611112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45931.473148611112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45931.473148611112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45931.473148611112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45931.473148611112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45931.473148611112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45931.473148611112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45931.473148611112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45931.473148611112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45931.473148611112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45931.473148611112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45931.473148611112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45931.473148611112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45931.473148611112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45931.473148611112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45931.473148611112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45931.473148611112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45931.473148611112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45931.473148611112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45931.473148611112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45931.473148611112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45931.473148611112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45931.473148611112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45931.473148611112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45931.473148611112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45931.473148611112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45931.473148611112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45931.473148611112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45931.473148611112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45931.473148611112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45931.473148611112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45931.473148611112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45931.473148611112</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45931.473148611112</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45931.473148611112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45931.473148611112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45931.473148611112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45931.473148611112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45931.473148611112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45931.473148611112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45931.473148611112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45931.473148611112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45931.473148611112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45931.473148611112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45931.473148611112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45931.473148611112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45931.473148611112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45931.473148611112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45931.473148611112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45931.473148611112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45931.473148611112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45931.473148611112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45931.473148611112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45931.473148611112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45931.473148611112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45931.473148611112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45931.473148611112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45931.473148611112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45931.473148611112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45931.473148611112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45931.473148611112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45931.473148611112</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45931.473148611112</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45931.473148379628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45931.473148379628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45931.473148379628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45931.473148379628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45931.473148379628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45931.473148379628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45931.473148379628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45931.473148379628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45931.473148379628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45931.473148379628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45931.473148379628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45931.473148379628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45931.473148379628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45931.473148379628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45931.473148379628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45931.473148379628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45931.473148379628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45931.473148379628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45931.473148379628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45931.473148379628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45931.473148379628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45931.473148379628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45931.473148379628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45931.473148379628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45931.473148379628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45931.473148379628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45931.473148379628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45931.473148379628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45931.473148379628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45931.473148611112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45931.473148611112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45931.473148611112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45931.473148611112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45931.473148611112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45931.473148611112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45931.473148611112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45931.473148611112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45931.473148611112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45931.473148611112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45931.473148611112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45931.473148611112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45931.473148611112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45931.473148611112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45931.473148611112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45931.473148611112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45931.473148611112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45931.473148611112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45931.473148611112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45931.473148611112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45931.473148611112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45931.473148611112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45931.473148611112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45931.473148611112</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45931.473148611112</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2.329433101847826</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4.7003011574051925</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4.3556020833348157</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45931.473148379628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45931.473148379628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45931.473148379628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45931.473148379628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45931.473148379628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45931.473148379628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45931.473148379628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45931.473148611112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45931.473148611112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45931.473148611112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45931.473148611112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45931.473148611112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45931.473148611112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45931.473148611112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45931.473148611112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45931.473148611112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45931.473148611112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45931.473148611112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45931.473148611112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45931.473148611112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45931.473148611112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45931.473148611112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45931.473148611112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45931.473148611112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45931.473148611112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45931.473148611112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45931.473148611112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45931.473148611112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45931.473148611112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45931.473148611112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45931.473148611112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45931.473148611112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45931.473148611112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45931.473148611112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45931.473148611112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45931.473148611112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45931.473148611112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45931.473148611112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45931.473148611112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45931.473148611112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45931.473148611112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45931.473148611112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45931.473148611112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45931.473148611112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45931.473148611112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45931.473148611112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45931.473148611112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45931.473148611112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45931.473148611112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45931.473148611112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45931.473148611112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45931.473148611112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45931.473148611112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45931.473148611112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45931.473148611112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45931.473148611112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45931.473148611112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45931.473148611112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45931.473148611112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45931.473148611112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45931.473148611112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45931.473148611112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45931.473148611112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45931.473148611112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45931.473148611112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45931.473148611112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45931.473148611112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45931.473148611112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45931.473148611112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45931.473148611112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45931.473148611112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45931.473148611112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45931.473148611112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45931.473148611112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45931.473148611112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45931.473148611112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45931.473148611112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45931.473148611112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45931.473148611112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45931.473148611112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45931.473148611112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45931.473148611112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45931.473148611112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45931.473148611112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45931.473148611112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45931.473148611112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45931.473148611112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45931.473148611112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45931.473148611112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45931.473148611112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45931.473148611112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45931.473148611112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45931.473148611112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45931.473148611112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45931.473148611112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45931.473148611112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45931.473148611112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45931.473148611112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45931.473148611112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45931.473148611112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45931.473148611112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45931.473148611112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45931.473148611112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45931.473148611112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45931.473148611112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45931.473148611112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45931.473148611112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45931.473148611112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45931.473148611112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45931.473148611112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45931.473148611112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45931.473148611112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45931.473148611112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45931.473148611112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45931.473148611112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45931.473148611112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45931.473148611112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45931.473148611112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45931.473148611112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45931.473148611112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45931.473148611112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45931.473148611112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45931.473148611112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45931.473148611112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45931.473148611112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45931.473148611112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45931.473148611112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45931.473148611112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45931.473148611112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45931.473148611112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45931.473148611112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45931.473148611112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45931.473148611112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45931.473148611112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45931.473148611112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45931.473148611112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45931.473148611112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45931.473148611112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45931.473148611112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45931.473148611112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45931.473148611112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45931.473148611112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45931.473148611112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45931.473148611112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45931.473148611112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45931.473148611112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45931.473148611112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45931.473148611112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45931.473148611112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45931.473148611112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45931.473148611112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45931.473148611112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45931.473148611112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45931.473148611112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45931.473148611112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45931.473148611112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45931.473148611112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45931.473148611112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45931.473148611112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45931.473148611112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45931.473148611112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45931.473148611112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45931.473148611112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45931.473148611112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45931.473148611112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45931.473148611112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45931.473148611112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45931.473148611112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45931.473148611112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45931.473148611112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45931.473148611112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45931.473148611112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45931.473148611112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45931.473148611112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45931.473148611112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45931.473148611112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45931.473148611112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45931.473148611112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45931.473148611112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45931.473148611112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45931.473148611112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45931.473148611112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45931.473148611112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45931.473148611112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45931.473148611112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45931.473148611112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45931.473148611112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45931.473148611112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45931.473148611112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45931.473148611112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45931.473148611112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45931.473148611112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45931.473148611112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45931.473148611112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45931.473148611112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45931.473148611112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45931.473148611112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45931.473148611112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45931.473148611112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45931.473148611112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45931.473148611112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45931.473148611112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45931.473148611112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45931.473148611112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45931.473148611112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45931.473148611112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45931.473148611112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45931.473148611112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45931.473148611112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45931.473148611112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45931.473148611112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45931.473148611112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45931.473148611112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45931.473148611112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45931.473148611112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45931.473148611112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45931.473148611112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45931.473148611112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45931.473148611112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45931.473148611112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45931.473148611112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45931.473148611112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45931.473148611112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45931.473148611112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45931.473148611112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45931.473148611112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45931.473148611112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45931.473148611112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45931.473148611112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45931.473148611112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45931.473148611112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45931.473148611112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45931.473148611112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45931.473148611112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45931.473148611112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45931.473148611112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45931.473148611112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45931.473148611112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45931.473148611112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45931.473148611112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45931.473148611112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45931.473148611112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45931.473148611112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45931.473148611112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45931.473148611112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45931.473148611112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45931.473148611112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45931.473148611112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45931.473148611112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45931.473148611112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45931.473148611112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45931.473148611112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45931.473148611112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45931.473148611112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45931.473148611112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45931.473148611112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45931.473148611112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45931.473148611112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45931.473148611112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45931.473148611112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45931.473148611112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45931.473148611112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45931.473148611112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45931.473148611112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45931.473148611112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45931.473148611112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45931.473148611112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45931.473148611112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45931.473148611112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45931.473148611112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45931.473148611112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45931.473148611112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45931.473148611112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45931.473148611112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45931.473148611112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45931.473148611112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45931.473148611112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45931.473148611112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45931.473148611112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45931.473148611112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45931.473148611112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45931.473148611112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45931.473148611112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45931.473148611112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45931.473148611112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45931.473148611112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45931.473148611112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45931.473148611112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45931.473148611112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45931.473148611112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45931.473148611112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45931.473148611112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45931.473148611112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45931.473148611112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45931.473148611112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45931.473148611112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45931.473148611112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45931.473148611112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45931.473148611112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45931.473148611112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45931.473148611112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45931.473148611112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45931.473148611112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45931.473148611112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45931.473148611112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45931.473148611112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45931.473148611112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45931.473148611112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45931.473148611112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45931.473148611112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45931.473148611112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45931.473148611112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45931.473148611112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45931.473148611112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45931.473148611112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45931.473148611112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45931.473148611112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45931.473148611112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45931.473148611112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45931.473148611112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45931.473148611112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45931.473148611112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45931.473148611112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45931.473148611112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45931.473148611112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45931.473148611112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45931.473148611112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45931.473148611112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45931.473148611112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45931.473148611112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45931.473148611112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45931.473148611112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45931.473148611112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45931.473148611112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45931.473148611112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45931.473148611112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45931.473148611112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