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60" documentId="13_ncr:1_{F6CB121F-512D-4AA6-A0C1-0FB36C537598}" xr6:coauthVersionLast="47" xr6:coauthVersionMax="47" xr10:uidLastSave="{45806BAA-239E-45F6-9027-C9CE83BD168C}"/>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<sst xmlns="http://schemas.openxmlformats.org/spreadsheetml/2006/main" count="178592" uniqueCount="39082">
  <si>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</si>
  <si>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</si>
  <si>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</si>
  <si>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</si>
  <si>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</si>
  <si>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</si>
  <si>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</si>
  <si>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</si>
  <si>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</si>
  <si>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</si>
  <si>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</si>
  <si>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</si>
  <si>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</si>
  <si>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</si>
  <si>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</si>
  <si>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</si>
  <si>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</si>
  <si>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</si>
  <si>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</si>
  <si>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</si>
  <si>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</si>
  <si>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</si>
  <si>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</si>
  <si>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</si>
  <si>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</si>
  <si>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</si>
  <si>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</si>
  <si>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</si>
  <si>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</si>
  <si>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</si>
  <si>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</si>
  <si>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</si>
  <si>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</si>
  <si>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</si>
  <si>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</si>
  <si>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</si>
  <si>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</si>
  <si>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</si>
  <si>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</si>
  <si>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</si>
  <si>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</si>
  <si>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</si>
  <si>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</si>
  <si>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</si>
  <si>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</si>
  <si>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</si>
  <si>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</si>
  <si>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</si>
  <si>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</si>
  <si>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</si>
  <si>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</si>
  <si>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</si>
  <si>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</si>
  <si>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</si>
  <si>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</si>
  <si>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</si>
  <si>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</si>
  <si>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</si>
  <si>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</si>
  <si>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</si>
  <si>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</si>
  <si>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</si>
  <si>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</si>
  <si>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</si>
  <si>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</si>
  <si>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</si>
  <si>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</si>
  <si>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</si>
  <si>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</si>
  <si>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</si>
  <si>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</si>
  <si>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</si>
  <si>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</si>
  <si>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</si>
  <si>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</si>
  <si>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</si>
  <si>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</si>
  <si>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</si>
  <si>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</si>
  <si>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</si>
  <si>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</si>
  <si>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</si>
  <si>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</si>
  <si>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</si>
  <si>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</si>
  <si>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</si>
  <si>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</si>
  <si>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</si>
  <si>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</si>
  <si>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</si>
  <si>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</si>
  <si>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</si>
  <si>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</si>
  <si>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</si>
  <si>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</si>
  <si>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</si>
  <si>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</si>
  <si>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</si>
  <si>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</si>
  <si>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</si>
  <si>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</si>
  <si>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</si>
  <si>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</si>
  <si>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</si>
  <si>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</si>
  <si>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</si>
  <si>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</si>
  <si>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</si>
  <si>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</si>
  <si>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</si>
  <si>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</si>
  <si>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</si>
  <si>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</si>
  <si>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</si>
  <si>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</si>
  <si>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</si>
  <si>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</si>
  <si>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</si>
  <si>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</si>
  <si>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</si>
  <si>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</si>
  <si>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</si>
  <si>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</si>
  <si>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</si>
  <si>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</si>
  <si>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</si>
  <si>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</si>
  <si>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</si>
  <si>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</si>
  <si>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</si>
  <si>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</si>
  <si>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</si>
  <si>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</si>
  <si>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</si>
  <si>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</si>
  <si>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</si>
  <si>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</si>
  <si>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</si>
  <si>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</si>
  <si>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</si>
  <si>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</si>
  <si>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</si>
  <si>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</si>
  <si>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</si>
  <si>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</si>
  <si>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</si>
  <si>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</si>
  <si>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</si>
  <si>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</si>
  <si>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</si>
  <si>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</si>
  <si>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</si>
  <si>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</si>
  <si>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</si>
  <si>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</si>
  <si>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</si>
  <si>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</si>
  <si>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</si>
  <si>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</si>
  <si>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</si>
  <si>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</si>
  <si>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</si>
  <si>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</si>
  <si>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</si>
  <si>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</si>
  <si>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</si>
  <si>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</si>
  <si>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</si>
  <si>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</si>
  <si>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</si>
  <si>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</si>
  <si>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</si>
  <si>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</si>
  <si>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</si>
  <si>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</si>
  <si>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</si>
  <si>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</si>
  <si>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</si>
  <si>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</si>
  <si>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</si>
  <si>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</si>
  <si>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</si>
  <si>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</si>
  <si>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</si>
  <si>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</si>
  <si>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</si>
  <si>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</si>
  <si>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</si>
  <si>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</si>
  <si>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</si>
  <si>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</si>
  <si>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</si>
  <si>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</si>
  <si>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</si>
  <si>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</si>
  <si>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</si>
  <si>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</si>
  <si>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</si>
  <si>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</si>
  <si>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</si>
  <si>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</si>
  <si>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</si>
  <si>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</si>
  <si>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</si>
  <si>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</si>
  <si>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</si>
  <si>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</si>
  <si>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</si>
  <si>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</si>
  <si>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</si>
  <si>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</si>
  <si>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</si>
  <si>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</si>
  <si>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</si>
  <si>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</si>
  <si>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</si>
  <si>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</si>
  <si>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</si>
  <si>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</si>
  <si>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</si>
  <si>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</si>
  <si>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</si>
  <si>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</si>
  <si>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</si>
  <si>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</si>
  <si>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</si>
  <si>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</si>
  <si>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</si>
  <si>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</si>
  <si>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</si>
  <si>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</si>
  <si>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</si>
  <si>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</si>
  <si>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</si>
  <si>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</si>
  <si>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</si>
  <si>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</si>
  <si>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</si>
  <si>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</si>
  <si>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</si>
  <si>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</si>
  <si>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</si>
  <si>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</si>
  <si>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</si>
  <si>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</si>
  <si>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</si>
  <si>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</si>
  <si>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</si>
  <si>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</si>
  <si>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</si>
  <si>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</si>
  <si>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</si>
  <si>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</si>
  <si>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</si>
  <si>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</si>
  <si>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</si>
  <si>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</si>
  <si>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</si>
  <si>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</si>
  <si>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</si>
  <si>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</si>
  <si>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</si>
  <si>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</si>
  <si>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</si>
  <si>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</si>
  <si>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</si>
  <si>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</si>
  <si>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</si>
  <si>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</si>
  <si>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</si>
  <si>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</si>
  <si>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</si>
  <si>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</si>
  <si>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</si>
  <si>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</si>
  <si>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</si>
  <si>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</si>
  <si>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</si>
  <si>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</si>
  <si>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</si>
  <si>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</si>
  <si>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</si>
  <si>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</si>
  <si>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</si>
  <si>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</si>
  <si>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</si>
  <si>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</si>
  <si>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</si>
  <si>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</si>
  <si>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</si>
  <si>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</si>
  <si>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</si>
  <si>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</si>
  <si>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</si>
  <si>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</si>
  <si>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</si>
  <si>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</si>
  <si>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</si>
  <si>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</si>
  <si>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</si>
  <si>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</si>
  <si>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</si>
  <si>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</si>
  <si>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</si>
  <si>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</si>
  <si>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</si>
  <si>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</si>
  <si>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</si>
  <si>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</si>
  <si>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</si>
  <si>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</si>
  <si>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</si>
  <si>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</si>
  <si>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</si>
  <si>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</si>
  <si>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</si>
  <si>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</si>
  <si>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</si>
  <si>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</si>
  <si>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</si>
  <si>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</si>
  <si>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</si>
  <si>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</si>
  <si>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</si>
  <si>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</si>
  <si>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</si>
  <si>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</si>
  <si>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</si>
  <si>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</si>
  <si>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</si>
  <si>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</si>
  <si>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</si>
  <si>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</si>
  <si>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</si>
  <si>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</si>
  <si>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</si>
  <si>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</si>
  <si>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</si>
  <si>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</si>
  <si>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</si>
  <si>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</si>
  <si>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</si>
  <si>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</si>
  <si>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</si>
  <si>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</si>
  <si>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</si>
  <si>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</si>
  <si>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</si>
  <si>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</si>
  <si>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</si>
  <si>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</si>
  <si>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</si>
  <si>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</si>
  <si>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</si>
  <si>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</si>
  <si>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</si>
  <si>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</si>
  <si>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</si>
  <si>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</si>
  <si>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</si>
  <si>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</si>
  <si>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</si>
  <si>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</si>
  <si>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</si>
  <si>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</si>
  <si>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</si>
  <si>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</si>
  <si>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</si>
  <si>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</si>
  <si>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</si>
  <si>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</si>
  <si>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</si>
  <si>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</si>
  <si>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</si>
  <si>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</si>
  <si>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</si>
  <si>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</si>
  <si>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</si>
  <si>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</si>
  <si>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</si>
  <si>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</si>
  <si>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</si>
  <si>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</si>
  <si>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</si>
  <si>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</si>
  <si>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</si>
  <si>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</si>
  <si>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</si>
  <si>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</si>
  <si>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</si>
  <si>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</si>
  <si>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</si>
  <si>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</si>
  <si>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</si>
  <si>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</si>
  <si>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</si>
  <si>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</si>
  <si>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</si>
  <si>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</si>
  <si>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</si>
  <si>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</si>
  <si>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</si>
  <si>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</si>
  <si>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</si>
  <si>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</si>
  <si>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</si>
  <si>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</si>
  <si>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</si>
  <si>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</si>
  <si>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</si>
  <si>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</si>
  <si>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</si>
  <si>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</si>
  <si>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</si>
  <si>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</si>
  <si>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</si>
  <si>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</si>
  <si>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</si>
  <si>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</si>
  <si>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</si>
  <si>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</si>
  <si>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</si>
  <si>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</si>
  <si>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</si>
  <si>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</si>
  <si>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</si>
  <si>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</si>
  <si>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</si>
  <si>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</si>
  <si>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</si>
  <si>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</si>
  <si>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</si>
  <si>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</si>
  <si>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</si>
  <si>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</si>
  <si>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</si>
  <si>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</si>
  <si>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</si>
  <si>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</si>
  <si>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</si>
  <si>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</si>
  <si>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</si>
  <si>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</si>
  <si>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</si>
  <si>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</si>
  <si>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</si>
  <si>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</si>
  <si>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</si>
  <si>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</si>
  <si>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</si>
  <si>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</si>
  <si>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</si>
  <si>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</si>
  <si>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</si>
  <si>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</si>
  <si>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</si>
  <si>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</si>
  <si>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</si>
  <si>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</si>
  <si>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</si>
  <si>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</si>
  <si>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</si>
  <si>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</si>
  <si>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</si>
  <si>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</si>
  <si>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</si>
  <si>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</si>
  <si>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</si>
  <si>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</si>
  <si>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</si>
  <si>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</si>
  <si>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</si>
  <si>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</si>
  <si>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</si>
  <si>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</si>
  <si>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</si>
  <si>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</si>
  <si>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</si>
  <si>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</si>
  <si>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</si>
  <si>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</si>
  <si>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</si>
  <si>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</si>
  <si>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</si>
  <si>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</si>
  <si>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</si>
  <si>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</si>
  <si>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</si>
  <si>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</si>
  <si>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</si>
  <si>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</si>
  <si>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</si>
  <si>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</si>
  <si>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</si>
  <si>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</si>
  <si>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</si>
  <si>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</si>
  <si>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</si>
  <si>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</si>
  <si>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</si>
  <si>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</si>
  <si>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</si>
  <si>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</si>
  <si>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</si>
  <si>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</si>
  <si>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</si>
  <si>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</si>
  <si>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</si>
  <si>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</si>
  <si>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</si>
  <si>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</si>
  <si>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</si>
  <si>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</si>
  <si>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</si>
  <si>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</si>
  <si>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</si>
  <si>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</si>
  <si>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</si>
  <si>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</si>
  <si>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</si>
  <si>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</si>
  <si>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</si>
  <si>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</si>
  <si>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</si>
  <si>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</si>
  <si>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</si>
  <si>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</si>
  <si>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</si>
  <si>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</si>
  <si>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</si>
  <si>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</si>
  <si>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</si>
  <si>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</si>
  <si>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</si>
  <si>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</si>
  <si>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</si>
  <si>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</si>
  <si>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</si>
  <si>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</si>
  <si>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</si>
  <si>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</si>
  <si>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</si>
  <si>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</si>
  <si>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</si>
  <si>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</si>
  <si>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</si>
  <si>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</si>
  <si>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</si>
  <si>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</si>
  <si>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</si>
  <si>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</si>
  <si>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</si>
  <si>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</si>
  <si>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</si>
  <si>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</si>
  <si>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</si>
  <si>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</si>
  <si>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</si>
  <si>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</si>
  <si>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</si>
  <si>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</si>
  <si>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</si>
  <si>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</si>
  <si>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</si>
  <si>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</si>
  <si>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</si>
  <si>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</si>
  <si>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</si>
  <si>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</si>
  <si>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</si>
  <si>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</si>
  <si>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</si>
  <si>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</si>
  <si>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</si>
  <si>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</si>
  <si>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</si>
  <si>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</si>
  <si>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</si>
  <si>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</si>
  <si>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</si>
  <si>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</si>
  <si>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</si>
  <si>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</si>
  <si>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</si>
  <si>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</si>
  <si>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</si>
  <si>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</si>
  <si>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</si>
  <si>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</si>
  <si>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</si>
  <si>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</si>
  <si>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</si>
  <si>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</si>
  <si>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</si>
  <si>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</si>
  <si>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</si>
  <si>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</si>
  <si>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</si>
  <si>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</si>
  <si>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</si>
  <si>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</si>
  <si>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</si>
  <si>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</si>
  <si>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</si>
  <si>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</si>
  <si>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</si>
  <si>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</si>
  <si>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</si>
  <si>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</si>
  <si>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</si>
  <si>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</si>
  <si>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</si>
  <si>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</si>
  <si>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</si>
  <si>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</si>
  <si>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</si>
  <si>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</si>
  <si>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</si>
  <si>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</si>
  <si>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</si>
  <si>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</si>
  <si>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</si>
  <si>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</si>
  <si>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</si>
  <si>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</si>
  <si>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</si>
  <si>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</si>
  <si>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</si>
  <si>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</si>
  <si>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</si>
  <si>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</si>
  <si>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</si>
  <si>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</si>
  <si>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</si>
  <si>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</si>
  <si>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</si>
  <si>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</si>
  <si>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</si>
  <si>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</si>
  <si>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</si>
  <si>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</si>
  <si>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</si>
  <si>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</si>
  <si>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</si>
  <si>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</si>
  <si>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</si>
  <si>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</si>
  <si>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</si>
  <si>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</si>
  <si>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</si>
  <si>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</si>
  <si>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</si>
  <si>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</si>
  <si>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</si>
  <si>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</si>
  <si>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</si>
  <si>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</si>
  <si>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</si>
  <si>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</si>
  <si>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</si>
  <si>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</si>
  <si>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</si>
  <si>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</si>
  <si>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</si>
  <si>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</si>
  <si>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</si>
  <si>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</si>
  <si>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</si>
  <si>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</si>
  <si>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</si>
  <si>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</si>
  <si>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</si>
  <si>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</si>
  <si>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</si>
  <si>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</si>
  <si>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</si>
  <si>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</si>
  <si>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</si>
  <si>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</si>
  <si>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</si>
  <si>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</si>
  <si>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</si>
  <si>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</si>
  <si>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</si>
  <si>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</si>
  <si>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</si>
  <si>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</si>
  <si>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</si>
  <si>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</si>
  <si>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</si>
  <si>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</si>
  <si>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</si>
  <si>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</si>
  <si>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</si>
  <si>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</si>
  <si>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</si>
  <si>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</si>
  <si>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</si>
  <si>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</si>
  <si>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</si>
  <si>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</si>
  <si>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</si>
  <si>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</si>
  <si>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</si>
  <si>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</si>
  <si>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</si>
  <si>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</si>
  <si>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</si>
  <si>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</si>
  <si>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</si>
  <si>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</si>
  <si>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</si>
  <si>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</si>
  <si>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</si>
  <si>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</si>
  <si>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</si>
  <si>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</si>
  <si>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</si>
  <si>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</si>
  <si>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</si>
  <si>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</si>
  <si>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</si>
  <si>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</si>
  <si>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</si>
  <si>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</si>
  <si>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</si>
  <si>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</si>
  <si>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</si>
  <si>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</si>
  <si>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</si>
  <si>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</si>
  <si>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</si>
  <si>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</si>
  <si>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</si>
  <si>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</si>
  <si>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</si>
  <si>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</si>
  <si>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</si>
  <si>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</si>
  <si>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</si>
  <si>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</si>
  <si>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</si>
  <si>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</si>
  <si>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</si>
  <si>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</si>
  <si>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</si>
  <si>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</si>
  <si>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</si>
  <si>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</si>
  <si>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</si>
  <si>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</si>
  <si>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</si>
  <si>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</si>
  <si>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</si>
  <si>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</si>
  <si>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</si>
  <si>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</si>
  <si>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</si>
  <si>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</si>
  <si>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</si>
  <si>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</si>
  <si>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</si>
  <si>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</si>
  <si>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</si>
  <si>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</si>
  <si>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</si>
  <si>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</si>
  <si>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</si>
  <si>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</si>
  <si>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</si>
  <si>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</si>
  <si>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</si>
  <si>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</si>
  <si>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</si>
  <si>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</si>
  <si>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</si>
  <si>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</si>
  <si>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</si>
  <si>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</si>
  <si>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</si>
  <si>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</si>
  <si>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</si>
  <si>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</si>
  <si>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</si>
  <si>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</si>
  <si>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</si>
  <si>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</si>
  <si>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</si>
  <si>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</si>
  <si>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</si>
  <si>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</si>
  <si>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</si>
  <si>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</si>
  <si>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</si>
  <si>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</si>
  <si>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</si>
  <si>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</si>
  <si>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</si>
  <si>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</si>
  <si>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</si>
  <si>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</si>
  <si>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</si>
  <si>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</si>
  <si>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</si>
  <si>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</si>
  <si>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</si>
  <si>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</si>
  <si>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</si>
  <si>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</si>
  <si>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</si>
  <si>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</si>
  <si>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</si>
  <si>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</si>
  <si>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</si>
  <si>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</si>
  <si>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</si>
  <si>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</si>
  <si>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</si>
  <si>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</si>
  <si>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</si>
  <si>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</si>
  <si>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</si>
  <si>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</si>
  <si>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</si>
  <si>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</si>
  <si>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</si>
  <si>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</si>
  <si>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</si>
  <si>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</si>
  <si>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</si>
  <si>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</si>
  <si>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</si>
  <si>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</si>
  <si>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</si>
  <si>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</si>
  <si>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</si>
  <si>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</si>
  <si>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</si>
  <si>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</si>
  <si>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</si>
  <si>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</si>
  <si>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</si>
  <si>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</si>
  <si>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</si>
  <si>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</si>
  <si>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</si>
  <si>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</si>
  <si>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</si>
  <si>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</si>
  <si>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</si>
  <si>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</si>
  <si>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</si>
  <si>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</si>
  <si>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</si>
  <si>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</si>
  <si>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</si>
  <si>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</si>
  <si>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</si>
  <si>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</si>
  <si>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</si>
  <si>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</si>
  <si>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</si>
  <si>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</si>
  <si>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</si>
  <si>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</si>
  <si>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</si>
  <si>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</si>
  <si>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</si>
  <si>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</si>
  <si>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</si>
  <si>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</si>
  <si>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</si>
  <si>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</si>
  <si>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</si>
  <si>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</si>
  <si>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</si>
  <si>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</si>
  <si>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</si>
  <si>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</si>
  <si>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</si>
  <si>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</si>
  <si>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</si>
  <si>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</si>
  <si>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</si>
  <si>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</si>
  <si>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</si>
  <si>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</si>
  <si>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</si>
  <si>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</si>
  <si>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</si>
  <si>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</si>
  <si>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</si>
  <si>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</si>
  <si>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</si>
  <si>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</si>
  <si>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</si>
  <si>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</si>
  <si>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</si>
  <si>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</si>
  <si>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</si>
  <si>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</si>
  <si>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</si>
  <si>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</si>
  <si>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</si>
  <si>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</si>
  <si>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</si>
  <si>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</si>
  <si>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</si>
  <si>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</si>
  <si>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</si>
  <si>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</si>
  <si>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</si>
  <si>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</si>
  <si>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</si>
  <si>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</si>
  <si>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</si>
  <si>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</si>
  <si>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</si>
  <si>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</si>
  <si>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</si>
  <si>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</si>
  <si>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</si>
  <si>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</si>
  <si>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</si>
  <si>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</si>
  <si>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</si>
  <si>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</si>
  <si>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</si>
  <si>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</si>
  <si>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</si>
  <si>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</si>
  <si>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</si>
  <si>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</si>
  <si>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</si>
  <si>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</si>
  <si>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</si>
  <si>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</si>
  <si>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</si>
  <si>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</si>
  <si>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</si>
  <si>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</si>
  <si>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</si>
  <si>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</si>
  <si>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</si>
  <si>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</si>
  <si>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</si>
  <si>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</si>
  <si>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</si>
  <si>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</si>
  <si>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</si>
  <si>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</si>
  <si>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</si>
  <si>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</si>
  <si>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</si>
  <si>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</si>
  <si>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</si>
  <si>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</si>
  <si>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</si>
  <si>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</si>
  <si>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</si>
  <si>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</si>
  <si>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</si>
  <si>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</si>
  <si>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</si>
  <si>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</si>
  <si>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</si>
  <si>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</si>
  <si>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</si>
  <si>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</si>
  <si>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</si>
  <si>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</si>
  <si>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</si>
  <si>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</si>
  <si>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</si>
  <si>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</si>
  <si>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</si>
  <si>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</si>
  <si>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</si>
  <si>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</si>
  <si>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</si>
  <si>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</si>
  <si>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</si>
  <si>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</si>
  <si>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</si>
  <si>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</si>
  <si>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</si>
  <si>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</si>
  <si>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</si>
  <si>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</si>
  <si>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</si>
  <si>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</si>
  <si>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</si>
  <si>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</si>
  <si>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</si>
  <si>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</si>
  <si>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</si>
  <si>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</si>
  <si>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</si>
  <si>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</si>
  <si>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</si>
  <si>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</si>
  <si>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</si>
  <si>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</si>
  <si>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</si>
  <si>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</si>
  <si>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</si>
  <si>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</si>
  <si>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</si>
  <si>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</si>
  <si>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</si>
  <si>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</si>
  <si>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</si>
  <si>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</si>
  <si>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</si>
  <si>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</si>
  <si>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</si>
  <si>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</si>
  <si>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</si>
  <si>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</si>
  <si>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</si>
  <si>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</si>
  <si>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</si>
  <si>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</si>
  <si>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</si>
  <si>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</si>
  <si>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</si>
  <si>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</si>
  <si>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</si>
  <si>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</si>
  <si>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</si>
  <si>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</si>
  <si>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</si>
  <si>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</si>
  <si>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</si>
  <si>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</si>
  <si>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</si>
  <si>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</si>
  <si>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</si>
  <si>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</si>
  <si>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</si>
  <si>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</si>
  <si>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</si>
  <si>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</si>
  <si>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</si>
  <si>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</si>
  <si>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</si>
  <si>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</si>
  <si>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</si>
  <si>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</si>
  <si>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</si>
  <si>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</si>
  <si>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</si>
  <si>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</si>
  <si>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</si>
  <si>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</si>
  <si>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</si>
  <si>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</si>
  <si>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</si>
  <si>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</si>
  <si>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</si>
  <si>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</si>
  <si>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</si>
  <si>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</si>
  <si>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</si>
  <si>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</si>
  <si>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</si>
  <si>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</si>
  <si>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</si>
  <si>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</si>
  <si>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</si>
  <si>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</si>
  <si>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</si>
  <si>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</si>
  <si>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</si>
  <si>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</si>
  <si>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</si>
  <si>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</si>
  <si>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</si>
  <si>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</si>
  <si>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</si>
  <si>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</si>
  <si>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</si>
  <si>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</si>
  <si>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</si>
  <si>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</si>
  <si>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</si>
  <si>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</si>
  <si>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</si>
  <si>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</si>
  <si>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</si>
  <si>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</si>
  <si>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</si>
  <si>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</si>
  <si>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</si>
  <si>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</si>
  <si>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</si>
  <si>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</si>
  <si>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</si>
  <si>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</si>
  <si>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</si>
  <si>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</si>
  <si>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</si>
  <si>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</si>
  <si>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</si>
  <si>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</si>
  <si>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</si>
  <si>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</si>
  <si>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</si>
  <si>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</si>
  <si>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</si>
  <si>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</si>
  <si>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</si>
  <si>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</si>
  <si>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</si>
  <si>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</si>
  <si>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</si>
  <si>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</si>
  <si>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</si>
  <si>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</si>
  <si>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</si>
  <si>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</si>
  <si>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</si>
  <si>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</si>
  <si>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</si>
  <si>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</si>
  <si>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</si>
  <si>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</si>
  <si>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</si>
  <si>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</si>
  <si>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</si>
  <si>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</si>
  <si>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</si>
  <si>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</si>
  <si>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</si>
  <si>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</si>
  <si>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</si>
  <si>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</si>
  <si>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</si>
  <si>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</si>
  <si>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</si>
  <si>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</si>
  <si>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</si>
  <si>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</si>
  <si>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</si>
  <si>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</si>
  <si>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</si>
  <si>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</si>
  <si>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</si>
  <si>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</si>
  <si>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</si>
  <si>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</si>
  <si>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</si>
  <si>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</si>
  <si>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</si>
  <si>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</si>
  <si>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</si>
  <si>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</si>
  <si>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</si>
  <si>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</si>
  <si>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</si>
  <si>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</si>
  <si>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</si>
  <si>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</si>
  <si>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</si>
  <si>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</si>
  <si>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</si>
  <si>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</si>
  <si>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</si>
  <si>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</si>
  <si>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</si>
  <si>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</si>
  <si>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</si>
  <si>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</si>
  <si>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</si>
  <si>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</si>
  <si>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</si>
  <si>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</si>
  <si>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</si>
  <si>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</si>
  <si>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</si>
  <si>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</si>
  <si>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</si>
  <si>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</si>
  <si>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</si>
  <si>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</si>
  <si>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</si>
  <si>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</si>
  <si>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</si>
  <si>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</si>
  <si>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</si>
  <si>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</si>
  <si>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</si>
  <si>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</si>
  <si>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</si>
  <si>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</si>
  <si>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</si>
  <si>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</si>
  <si>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</si>
  <si>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</si>
  <si>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</si>
  <si>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</si>
  <si>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</si>
  <si>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</si>
  <si>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</si>
  <si>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</si>
  <si>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</si>
  <si>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</si>
  <si>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</si>
  <si>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</si>
  <si>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</si>
  <si>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</si>
  <si>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</si>
  <si>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</si>
  <si>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</si>
  <si>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</si>
  <si>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</si>
  <si>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</si>
  <si>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</si>
  <si>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</si>
  <si>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</si>
  <si>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</si>
  <si>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</si>
  <si>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</si>
  <si>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</si>
  <si>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</si>
  <si>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</si>
  <si>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</si>
  <si>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</si>
  <si>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</si>
  <si>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</si>
  <si>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</si>
  <si>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</si>
  <si>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</si>
  <si>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</si>
  <si>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</si>
  <si>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</si>
  <si>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</si>
  <si>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</si>
  <si>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</si>
  <si>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</si>
  <si>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</si>
  <si>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</si>
  <si>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</si>
  <si>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</si>
  <si>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</si>
  <si>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</si>
  <si>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</si>
  <si>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</si>
  <si>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</si>
  <si>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</si>
  <si>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</si>
  <si>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</si>
  <si>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</si>
  <si>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</si>
  <si>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</si>
  <si>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</si>
  <si>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</si>
  <si>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</si>
  <si>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</si>
  <si>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</si>
  <si>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</si>
  <si>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</si>
  <si>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</si>
  <si>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</si>
  <si>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</si>
  <si>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</si>
  <si>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</si>
  <si>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</si>
  <si>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</si>
  <si>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</si>
  <si>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</si>
  <si>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</si>
  <si>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</si>
  <si>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</si>
  <si>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</si>
  <si>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</si>
  <si>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</si>
  <si>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</si>
  <si>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</si>
  <si>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</si>
  <si>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</si>
  <si>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</si>
  <si>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</si>
  <si>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</si>
  <si>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</si>
  <si>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</si>
  <si>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</si>
  <si>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</si>
  <si>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</si>
  <si>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</si>
  <si>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</si>
  <si>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</si>
  <si>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</si>
  <si>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</si>
  <si>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</si>
  <si>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</si>
  <si>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</si>
  <si>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</si>
  <si>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</si>
  <si>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</si>
  <si>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</si>
  <si>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</si>
  <si>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</si>
  <si>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</si>
  <si>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</si>
  <si>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</si>
  <si>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</si>
  <si>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</si>
  <si>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</si>
  <si>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</si>
  <si>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</si>
  <si>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</si>
  <si>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</si>
  <si>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</si>
  <si>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</si>
  <si>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</si>
  <si>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</si>
  <si>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</si>
  <si>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</si>
  <si>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</si>
  <si>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</si>
  <si>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</si>
  <si>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</si>
  <si>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</si>
  <si>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</si>
  <si>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</si>
  <si>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</si>
  <si>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</si>
  <si>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</si>
  <si>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</si>
  <si>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</si>
  <si>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</si>
  <si>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</si>
  <si>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</si>
  <si>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</si>
  <si>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</si>
  <si>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</si>
  <si>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</si>
  <si>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</si>
  <si>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</si>
  <si>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</si>
  <si>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</si>
  <si>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</si>
  <si>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</si>
  <si>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</si>
  <si>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</si>
  <si>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</si>
  <si>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</si>
  <si>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</si>
  <si>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</si>
  <si>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</si>
  <si>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</si>
  <si>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</si>
  <si>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</si>
  <si>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</si>
  <si>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</si>
  <si>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</si>
  <si>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</si>
  <si>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</si>
  <si>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</si>
  <si>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</si>
  <si>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</si>
  <si>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</si>
  <si>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</si>
  <si>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</si>
  <si>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</si>
  <si>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</si>
  <si>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</si>
  <si>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</si>
  <si>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</si>
  <si>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</si>
  <si>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</si>
  <si>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</si>
  <si>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</si>
  <si>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</si>
  <si>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</si>
  <si>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</si>
  <si>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</si>
  <si>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</si>
  <si>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</si>
  <si>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</si>
  <si>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</si>
  <si>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</si>
  <si>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</si>
  <si>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</si>
  <si>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</si>
  <si>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</si>
  <si>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</si>
  <si>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</si>
  <si>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</si>
  <si>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</si>
  <si>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</si>
  <si>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</si>
  <si>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</si>
  <si>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</si>
  <si>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</si>
  <si>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</si>
  <si>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</si>
  <si>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</si>
  <si>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</si>
  <si>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</si>
  <si>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</si>
  <si>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</si>
  <si>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</si>
  <si>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</si>
  <si>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</si>
  <si>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</si>
  <si>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</si>
  <si>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</si>
  <si>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</si>
  <si>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</si>
  <si>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</si>
  <si>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</si>
  <si>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</si>
  <si>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</si>
  <si>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</si>
  <si>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</si>
  <si>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</si>
  <si>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</si>
  <si>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</si>
  <si>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</si>
  <si>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</si>
  <si>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</si>
  <si>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</si>
  <si>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</si>
  <si>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</si>
  <si>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</si>
  <si>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</si>
  <si>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</si>
  <si>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</si>
  <si>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</si>
  <si>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</si>
  <si>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</si>
  <si>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</si>
  <si>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</si>
  <si>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</si>
  <si>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</si>
  <si>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</si>
  <si>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</si>
  <si>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</si>
  <si>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</si>
  <si>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</si>
  <si>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</si>
  <si>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</si>
  <si>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</si>
  <si>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</si>
  <si>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</si>
  <si>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</si>
  <si>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</si>
  <si>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</si>
  <si>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</si>
  <si>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</si>
  <si>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</si>
  <si>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</si>
  <si>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</si>
  <si>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</si>
  <si>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</si>
  <si>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</si>
  <si>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</si>
  <si>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</si>
  <si>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</si>
  <si>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</si>
  <si>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</si>
  <si>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</si>
  <si>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</si>
  <si>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</si>
  <si>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</si>
  <si>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</si>
  <si>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</si>
  <si>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</si>
  <si>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</si>
  <si>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</si>
  <si>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</si>
  <si>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</si>
  <si>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</si>
  <si>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</si>
  <si>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</si>
  <si>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</si>
  <si>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</si>
  <si>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</si>
  <si>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</si>
  <si>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</si>
  <si>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</si>
  <si>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</si>
  <si>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</si>
  <si>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</si>
  <si>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</si>
  <si>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</si>
  <si>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</si>
  <si>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</si>
  <si>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</si>
  <si>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</si>
  <si>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</si>
  <si>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</si>
  <si>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</si>
  <si>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</si>
  <si>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</si>
  <si>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</si>
  <si>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</si>
  <si>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</si>
  <si>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</si>
  <si>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</si>
  <si>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</si>
  <si>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</si>
  <si>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</si>
  <si>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</si>
  <si>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</si>
  <si>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</si>
  <si>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</si>
  <si>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</si>
  <si>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</si>
  <si>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</si>
  <si>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</si>
  <si>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</si>
  <si>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</si>
  <si>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</si>
  <si>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</si>
  <si>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</si>
  <si>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</si>
  <si>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</si>
  <si>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</si>
  <si>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</si>
  <si>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</si>
  <si>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</si>
  <si>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</si>
  <si>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</si>
  <si>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</si>
  <si>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</si>
  <si>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</si>
  <si>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</si>
  <si>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</si>
  <si>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</si>
  <si>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</si>
  <si>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</si>
  <si>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</si>
  <si>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</si>
  <si>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</si>
  <si>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</si>
  <si>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</si>
  <si>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</si>
  <si>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</si>
  <si>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</si>
  <si>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</si>
  <si>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</si>
  <si>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</si>
  <si>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</si>
  <si>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</si>
  <si>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</si>
  <si>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</si>
  <si>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</si>
  <si>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</si>
  <si>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</si>
  <si>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</si>
  <si>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</si>
  <si>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</si>
  <si>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</si>
  <si>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</si>
  <si>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</si>
  <si>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</si>
  <si>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</si>
  <si>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</si>
  <si>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</si>
  <si>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</si>
  <si>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</si>
  <si>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</si>
  <si>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</si>
  <si>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</si>
  <si>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</si>
  <si>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</si>
  <si>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</si>
  <si>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</si>
  <si>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</si>
  <si>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</si>
  <si>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</si>
  <si>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</si>
  <si>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</si>
  <si>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</si>
  <si>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</si>
  <si>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</si>
  <si>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</si>
  <si>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</si>
  <si>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</si>
  <si>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</si>
  <si>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</si>
  <si>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</si>
  <si>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</si>
  <si>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</si>
  <si>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</si>
  <si>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</si>
  <si>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</si>
  <si>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</si>
  <si>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</si>
  <si>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</si>
  <si>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</si>
  <si>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</si>
  <si>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</si>
  <si>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</si>
  <si>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</si>
  <si>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</si>
  <si>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</si>
  <si>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</si>
  <si>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</si>
  <si>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</si>
  <si>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</si>
  <si>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</si>
  <si>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</si>
  <si>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</si>
  <si>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</si>
  <si>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</si>
  <si>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</si>
  <si>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</si>
  <si>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</si>
  <si>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</si>
  <si>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</si>
  <si>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</si>
  <si>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</si>
  <si>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</si>
  <si>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</si>
  <si>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</si>
  <si>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</si>
  <si>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</si>
  <si>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</si>
  <si>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</si>
  <si>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</si>
  <si>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</si>
  <si>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</si>
  <si>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</si>
  <si>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</si>
  <si>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</si>
  <si>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</si>
  <si>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</si>
  <si>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</si>
  <si>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</si>
  <si>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</si>
  <si>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</si>
  <si>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</si>
  <si>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</si>
  <si>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</si>
  <si>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</si>
  <si>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</si>
  <si>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</si>
  <si>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</si>
  <si>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</si>
  <si>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</si>
  <si>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</si>
  <si>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</si>
  <si>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</si>
  <si>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</si>
  <si>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</si>
  <si>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</si>
  <si>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</si>
  <si>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</si>
  <si>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</si>
  <si>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</si>
  <si>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</si>
  <si>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</si>
  <si>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</si>
  <si>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</si>
  <si>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</si>
  <si>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</si>
  <si>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</si>
  <si>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</si>
  <si>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</si>
  <si>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</si>
  <si>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</si>
  <si>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</si>
  <si>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</si>
  <si>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</si>
  <si>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</si>
  <si>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</si>
  <si>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</si>
  <si>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</si>
  <si>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</si>
  <si>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</si>
  <si>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</si>
  <si>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</si>
  <si>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</si>
  <si>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</si>
  <si>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</si>
  <si>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</si>
  <si>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</si>
  <si>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</si>
  <si>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</si>
  <si>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</si>
  <si>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</si>
  <si>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</si>
  <si>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</si>
  <si>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</si>
  <si>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</si>
  <si>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</si>
  <si>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</si>
  <si>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</si>
  <si>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</si>
  <si>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</si>
  <si>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</si>
  <si>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</si>
  <si>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</si>
  <si>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</si>
  <si>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</si>
  <si>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</si>
  <si>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</si>
  <si>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</si>
  <si>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</si>
  <si>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</si>
  <si>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</si>
  <si>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</si>
  <si>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</si>
  <si>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</si>
  <si>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</si>
  <si>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</si>
  <si>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</si>
  <si>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</si>
  <si>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</si>
  <si>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</si>
  <si>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</si>
  <si>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</si>
  <si>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</si>
  <si>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</si>
  <si>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</si>
  <si>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</si>
  <si>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</si>
  <si>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</si>
  <si>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</si>
  <si>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</si>
  <si>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</si>
  <si>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</si>
  <si>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</si>
  <si>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</si>
  <si>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</si>
  <si>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</si>
  <si>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</si>
  <si>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</si>
  <si>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</si>
  <si>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</si>
  <si>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</si>
  <si>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</si>
  <si>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</si>
  <si>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</si>
  <si>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</si>
  <si>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</si>
  <si>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</si>
  <si>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</si>
  <si>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</si>
  <si>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</si>
  <si>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</si>
  <si>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</si>
  <si>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</si>
  <si>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</si>
  <si>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</si>
  <si>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</si>
  <si>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</si>
  <si>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</si>
  <si>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</si>
  <si>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</si>
  <si>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</si>
  <si>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</si>
  <si>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</si>
  <si>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</si>
  <si>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</si>
  <si>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</si>
  <si>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</si>
  <si>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</si>
  <si>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</si>
  <si>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</si>
  <si>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</si>
  <si>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</si>
  <si>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</si>
  <si>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</si>
  <si>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</si>
  <si>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</si>
  <si>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</si>
  <si>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</si>
  <si>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</si>
  <si>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</si>
  <si>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</si>
  <si>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</si>
  <si>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</si>
  <si>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</si>
  <si>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</si>
  <si>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</si>
  <si>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</si>
  <si>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</si>
  <si>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</si>
  <si>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</si>
  <si>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</si>
  <si>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</si>
  <si>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</si>
  <si>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</si>
  <si>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</si>
  <si>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</si>
  <si>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</si>
  <si>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</si>
  <si>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</si>
  <si>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</si>
  <si>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</si>
  <si>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</si>
  <si>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</si>
  <si>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</si>
  <si>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</si>
  <si>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</si>
  <si>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</si>
  <si>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</si>
  <si>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</si>
  <si>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</si>
  <si>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</si>
  <si>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</si>
  <si>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</si>
  <si>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</si>
  <si>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</si>
  <si>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</si>
  <si>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</si>
  <si>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</si>
  <si>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</si>
  <si>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</si>
  <si>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</si>
  <si>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</si>
  <si>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</si>
  <si>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</si>
  <si>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</si>
  <si>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</si>
  <si>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</si>
  <si>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</si>
  <si>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</si>
  <si>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</si>
  <si>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</si>
  <si>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</si>
  <si>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</si>
  <si>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</si>
  <si>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</si>
  <si>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</si>
  <si>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</si>
  <si>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</si>
  <si>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</si>
  <si>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</si>
  <si>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</si>
  <si>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</si>
  <si>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</si>
  <si>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</si>
  <si>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</si>
  <si>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</si>
  <si>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</si>
  <si>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</si>
  <si>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</si>
  <si>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</si>
  <si>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</si>
  <si>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</si>
  <si>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</si>
  <si>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</si>
  <si>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</si>
  <si>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</si>
  <si>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</si>
  <si>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</si>
  <si>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</si>
  <si>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</si>
  <si>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</si>
  <si>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</si>
  <si>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</si>
  <si>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</si>
  <si>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</si>
  <si>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</si>
  <si>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</si>
  <si>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</si>
  <si>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</si>
  <si>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</si>
  <si>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</si>
  <si>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</si>
  <si>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</si>
  <si>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</si>
  <si>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</si>
  <si>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</si>
  <si>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</si>
  <si>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</si>
  <si>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</si>
  <si>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</si>
  <si>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</si>
  <si>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</si>
  <si>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</si>
  <si>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</si>
  <si>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</si>
  <si>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</si>
  <si>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</si>
  <si>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</si>
  <si>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</si>
  <si>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</si>
  <si>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</si>
  <si>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</si>
  <si>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</si>
  <si>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</si>
  <si>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</si>
  <si>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</si>
  <si>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</si>
  <si>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</si>
  <si>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</si>
  <si>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</si>
  <si>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</si>
  <si>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</si>
  <si>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</si>
  <si>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</si>
  <si>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</si>
  <si>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</si>
  <si>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</si>
  <si>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</si>
  <si>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</si>
  <si>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</si>
  <si>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</si>
  <si>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</si>
  <si>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</si>
  <si>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</si>
  <si>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</si>
  <si>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</si>
  <si>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</si>
  <si>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</si>
  <si>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</si>
  <si>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</si>
  <si>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</si>
  <si>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</si>
  <si>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</si>
  <si>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</si>
  <si>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</si>
  <si>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</si>
  <si>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</si>
  <si>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</si>
  <si>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</si>
  <si>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</si>
  <si>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</si>
  <si>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</si>
  <si>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</si>
  <si>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</si>
  <si>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</si>
  <si>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</si>
  <si>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</si>
  <si>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</si>
  <si>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</si>
  <si>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</si>
  <si>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</si>
  <si>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</si>
  <si>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</si>
  <si>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</si>
  <si>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</si>
  <si>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</si>
  <si>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</si>
  <si>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</si>
  <si>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</si>
  <si>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</si>
  <si>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</si>
  <si>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</si>
  <si>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</si>
  <si>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</si>
  <si>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</si>
  <si>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</si>
  <si>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</si>
  <si>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</si>
  <si>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</si>
  <si>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</si>
  <si>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</si>
  <si>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</si>
  <si>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</si>
  <si>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</si>
  <si>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</si>
  <si>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</si>
  <si>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</si>
  <si>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</si>
  <si>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</si>
  <si>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</si>
  <si>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</si>
  <si>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</si>
  <si>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</si>
  <si>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</si>
  <si>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</si>
  <si>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</si>
  <si>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</si>
  <si>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</si>
  <si>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</si>
  <si>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</si>
  <si>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</si>
  <si>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</si>
  <si>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</si>
  <si>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</si>
  <si>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</si>
  <si>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</si>
  <si>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</si>
  <si>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</si>
  <si>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</si>
  <si>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</si>
  <si>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</si>
  <si>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</si>
  <si>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</si>
  <si>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</si>
  <si>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</si>
  <si>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</si>
  <si>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</si>
  <si>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</si>
  <si>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</si>
  <si>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</si>
  <si>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</si>
  <si>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</si>
  <si>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</si>
  <si>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</si>
  <si>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</si>
  <si>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</si>
  <si>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</si>
  <si>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</si>
  <si>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</si>
  <si>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</si>
  <si>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</si>
  <si>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</si>
  <si>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</si>
  <si>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</si>
  <si>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</si>
  <si>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</si>
  <si>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</si>
  <si>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</si>
  <si>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</si>
  <si>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</si>
  <si>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</si>
  <si>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</si>
  <si>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</si>
  <si>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</si>
  <si>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</si>
  <si>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</si>
  <si>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</si>
  <si>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</si>
  <si>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</si>
  <si>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</si>
  <si>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</si>
  <si>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</si>
  <si>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</si>
  <si>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</si>
  <si>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</si>
  <si>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</si>
  <si>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</si>
  <si>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</si>
  <si>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</si>
  <si>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</si>
  <si>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</si>
  <si>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</si>
  <si>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</si>
  <si>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</si>
  <si>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</si>
  <si>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</si>
  <si>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</si>
  <si>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</si>
  <si>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</si>
  <si>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</si>
  <si>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</si>
  <si>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</si>
  <si>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</si>
  <si>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</si>
  <si>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</si>
  <si>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</si>
  <si>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</si>
  <si>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</si>
  <si>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</si>
  <si>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</si>
  <si>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</si>
  <si>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</si>
  <si>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</si>
  <si>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</si>
  <si>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</si>
  <si>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</si>
  <si>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</si>
  <si>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</si>
  <si>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</si>
  <si>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</si>
  <si>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</si>
  <si>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</si>
  <si>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</si>
  <si>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</si>
  <si>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</si>
  <si>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</si>
  <si>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</si>
  <si>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</si>
  <si>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</si>
  <si>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</si>
  <si>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</si>
  <si>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</si>
  <si>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</si>
  <si>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</si>
  <si>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</si>
  <si>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</si>
  <si>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</si>
  <si>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</si>
  <si>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</si>
  <si>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</si>
  <si>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</si>
  <si>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</si>
  <si>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</si>
  <si>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</si>
  <si>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</si>
  <si>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</si>
  <si>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</si>
  <si>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</si>
  <si>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</si>
  <si>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</si>
  <si>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</si>
  <si>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</si>
  <si>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</si>
  <si>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</si>
  <si>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</si>
  <si>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</si>
  <si>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</si>
  <si>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</si>
  <si>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</si>
  <si>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</si>
  <si>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</si>
  <si>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</si>
  <si>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</si>
  <si>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</si>
  <si>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</si>
  <si>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</si>
  <si>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</si>
  <si>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</si>
  <si>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</si>
  <si>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</si>
  <si>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</si>
  <si>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</si>
  <si>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</si>
  <si>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</si>
  <si>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</si>
  <si>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</si>
  <si>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</si>
  <si>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</si>
  <si>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</si>
  <si>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</si>
  <si>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</si>
  <si>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</si>
  <si>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</si>
  <si>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</si>
  <si>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</si>
  <si>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</si>
  <si>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</si>
  <si>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</si>
  <si>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</si>
  <si>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</si>
  <si>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</si>
  <si>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</si>
  <si>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</si>
  <si>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</si>
  <si>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</si>
  <si>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</si>
  <si>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</si>
  <si>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</si>
  <si>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</si>
  <si>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</si>
  <si>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</si>
  <si>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</si>
  <si>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</si>
  <si>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</si>
  <si>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</si>
  <si>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</si>
  <si>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</si>
  <si>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</si>
  <si>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</si>
  <si>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</si>
  <si>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</si>
  <si>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</si>
  <si>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</si>
  <si>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</si>
  <si>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</si>
  <si>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</si>
  <si>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</si>
  <si>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</si>
  <si>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</si>
  <si>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</si>
  <si>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</si>
  <si>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</si>
  <si>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</si>
  <si>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</si>
  <si>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</si>
  <si>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</si>
  <si>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</si>
  <si>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</si>
  <si>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</si>
  <si>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</si>
  <si>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</si>
  <si>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</si>
  <si>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</si>
  <si>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</si>
  <si>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</si>
  <si>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</si>
  <si>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</si>
  <si>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</si>
  <si>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</si>
  <si>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</si>
  <si>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</si>
  <si>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</si>
  <si>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</si>
  <si>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</si>
  <si>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</si>
  <si>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</si>
  <si>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</si>
  <si>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</si>
  <si>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</si>
  <si>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</si>
  <si>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</si>
  <si>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</si>
  <si>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</si>
  <si>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</si>
  <si>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</si>
  <si>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</si>
  <si>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</si>
  <si>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</si>
  <si>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</si>
  <si>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</si>
  <si>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</si>
  <si>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</si>
  <si>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</si>
  <si>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</si>
  <si>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</si>
  <si>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</si>
  <si>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</si>
  <si>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</si>
  <si>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</si>
  <si>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</si>
  <si>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</si>
  <si>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</si>
  <si>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</si>
  <si>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</si>
  <si>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</si>
  <si>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</si>
  <si>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</si>
  <si>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</si>
  <si>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</si>
  <si>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</si>
  <si>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</si>
  <si>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</si>
  <si>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</si>
  <si>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</si>
  <si>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</si>
  <si>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</si>
  <si>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</si>
  <si>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</si>
  <si>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</si>
  <si>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</si>
  <si>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</si>
  <si>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</si>
  <si>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</si>
  <si>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</si>
  <si>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</si>
  <si>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</si>
  <si>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</si>
  <si>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</si>
  <si>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</si>
  <si>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</si>
  <si>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</si>
  <si>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</si>
  <si>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</si>
  <si>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</si>
  <si>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</si>
  <si>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</si>
  <si>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</si>
  <si>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</si>
  <si>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</si>
  <si>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</si>
  <si>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</si>
  <si>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</si>
  <si>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</si>
  <si>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</si>
  <si>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</si>
  <si>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</si>
  <si>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</si>
  <si>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</si>
  <si>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</si>
  <si>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</si>
  <si>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</si>
  <si>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</si>
  <si>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</si>
  <si>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</si>
  <si>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</si>
  <si>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</si>
  <si>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</si>
  <si>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</si>
  <si>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</si>
  <si>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</si>
  <si>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</si>
  <si>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</si>
  <si>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</si>
  <si>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</si>
  <si>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</si>
  <si>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</si>
  <si>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</si>
  <si>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</si>
  <si>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</si>
  <si>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</si>
  <si>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</si>
  <si>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</si>
  <si>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</si>
  <si>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</si>
  <si>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</si>
  <si>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</si>
  <si>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</si>
  <si>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</si>
  <si>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</si>
  <si>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</si>
  <si>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</si>
  <si>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</si>
  <si>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</si>
  <si>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</si>
  <si>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</si>
  <si>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</si>
  <si>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</si>
  <si>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</si>
  <si>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</si>
  <si>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</si>
  <si>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</si>
  <si>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</si>
  <si>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</si>
  <si>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</si>
  <si>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</si>
  <si>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</si>
  <si>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</si>
  <si>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</si>
  <si>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</si>
  <si>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</si>
  <si>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</si>
  <si>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</si>
  <si>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</si>
  <si>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</si>
  <si>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</si>
  <si>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</si>
  <si>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</si>
  <si>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</si>
  <si>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</si>
  <si>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</si>
  <si>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</si>
  <si>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</si>
  <si>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</si>
  <si>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</si>
  <si>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</si>
  <si>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</si>
  <si>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</si>
  <si>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</si>
  <si>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</si>
  <si>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</si>
  <si>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</si>
  <si>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</si>
  <si>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</si>
  <si>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</si>
  <si>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</si>
  <si>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</si>
  <si>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</si>
  <si>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</si>
  <si>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</si>
  <si>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</si>
  <si>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</si>
  <si>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</si>
  <si>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</si>
  <si>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</si>
  <si>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</si>
  <si>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</si>
  <si>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</si>
  <si>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</si>
  <si>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</si>
  <si>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</si>
  <si>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</si>
  <si>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</si>
  <si>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</si>
  <si>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</si>
  <si>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</si>
  <si>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</si>
  <si>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</si>
  <si>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</si>
  <si>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</si>
  <si>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</si>
  <si>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</si>
  <si>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</si>
  <si>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</si>
  <si>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</si>
  <si>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</si>
  <si>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</si>
  <si>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</si>
  <si>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</si>
  <si>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</si>
  <si>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</si>
  <si>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</si>
  <si>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</si>
  <si>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</si>
  <si>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</si>
  <si>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</si>
  <si>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</si>
  <si>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</si>
  <si>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</si>
  <si>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</si>
  <si>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</si>
  <si>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</si>
  <si>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</si>
  <si>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</si>
  <si>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</si>
  <si>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</si>
  <si>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</si>
  <si>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</si>
  <si>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</si>
  <si>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</si>
  <si>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</si>
  <si>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</si>
  <si>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</si>
  <si>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</si>
  <si>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</si>
  <si>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</si>
  <si>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</si>
  <si>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</si>
  <si>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</si>
  <si>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</si>
  <si>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</si>
  <si>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</si>
  <si>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</si>
  <si>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</si>
  <si>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</si>
  <si>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</si>
  <si>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</si>
  <si>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</si>
  <si>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</si>
  <si>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</si>
  <si>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</si>
  <si>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</si>
  <si>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</si>
  <si>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</si>
  <si>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</si>
  <si>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</si>
  <si>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</si>
  <si>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</si>
  <si>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</si>
  <si>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</si>
  <si>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</si>
  <si>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</si>
  <si>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</si>
  <si>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</si>
  <si>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</si>
  <si>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</si>
  <si>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</si>
  <si>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</si>
  <si>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</si>
  <si>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</si>
  <si>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</si>
  <si>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</si>
  <si>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</si>
  <si>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</si>
  <si>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</si>
  <si>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</si>
  <si>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</si>
  <si>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</si>
  <si>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</si>
  <si>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</si>
  <si>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</si>
  <si>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</si>
  <si>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</si>
  <si>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</si>
  <si>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</si>
  <si>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</si>
  <si>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</si>
  <si>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</si>
  <si>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</si>
  <si>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</si>
  <si>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</si>
  <si>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</si>
  <si>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</si>
  <si>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</si>
  <si>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</si>
  <si>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</si>
  <si>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</si>
  <si>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</si>
  <si>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</si>
  <si>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</si>
  <si>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</si>
  <si>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</si>
  <si>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</si>
  <si>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</si>
  <si>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</si>
  <si>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</si>
  <si>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</si>
  <si>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</si>
  <si>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</si>
  <si>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</si>
  <si>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</si>
  <si>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</si>
  <si>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</si>
  <si>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</si>
  <si>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</si>
  <si>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</si>
  <si>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</si>
  <si>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</si>
  <si>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</si>
  <si>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</si>
  <si>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</si>
  <si>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</si>
  <si>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</si>
  <si>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</si>
  <si>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</si>
  <si>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</si>
  <si>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</si>
  <si>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</si>
  <si>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</si>
  <si>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</si>
  <si>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</si>
  <si>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</si>
  <si>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</si>
  <si>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</si>
  <si>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</si>
  <si>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</si>
  <si>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</si>
  <si>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</si>
  <si>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</si>
  <si>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</si>
  <si>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</si>
  <si>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</si>
  <si>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</si>
  <si>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</si>
  <si>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</si>
  <si>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</si>
  <si>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</si>
  <si>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</si>
  <si>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</si>
  <si>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</si>
  <si>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</si>
  <si>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</si>
  <si>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</si>
  <si>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</si>
  <si>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</si>
  <si>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</si>
  <si>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</si>
  <si>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</si>
  <si>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</si>
  <si>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</si>
  <si>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</si>
  <si>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</si>
  <si>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</si>
  <si>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</si>
  <si>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</si>
  <si>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</si>
  <si>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</si>
  <si>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</si>
  <si>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</si>
  <si>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</si>
  <si>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</si>
  <si>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</si>
  <si>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</si>
  <si>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</si>
  <si>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</si>
  <si>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</si>
  <si>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</si>
  <si>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</si>
  <si>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</si>
  <si>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</si>
  <si>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</si>
  <si>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</si>
  <si>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</si>
  <si>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</si>
  <si>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</si>
  <si>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</si>
  <si>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</si>
  <si>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</si>
  <si>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</si>
  <si>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</si>
  <si>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</si>
  <si>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</si>
  <si>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</si>
  <si>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</si>
  <si>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</si>
  <si>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</si>
  <si>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</si>
  <si>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</si>
  <si>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</si>
  <si>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</si>
  <si>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</si>
  <si>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</si>
  <si>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</si>
  <si>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</si>
  <si>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</si>
  <si>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</si>
  <si>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</si>
  <si>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</si>
  <si>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</si>
  <si>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</si>
  <si>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</si>
  <si>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</si>
  <si>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</si>
  <si>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</si>
  <si>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</si>
  <si>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</si>
  <si>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</si>
  <si>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</si>
  <si>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</si>
  <si>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</si>
  <si>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</si>
  <si>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</si>
  <si>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</si>
  <si>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</si>
  <si>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</si>
  <si>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</si>
  <si>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</si>
  <si>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</si>
  <si>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</si>
  <si>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</si>
  <si>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</si>
  <si>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</si>
  <si>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</si>
  <si>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</si>
  <si>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</si>
  <si>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</si>
  <si>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</si>
  <si>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</si>
  <si>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</si>
  <si>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</si>
  <si>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</si>
  <si>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</si>
  <si>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</si>
  <si>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</si>
  <si>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</si>
  <si>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</si>
  <si>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</si>
  <si>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</si>
  <si>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</si>
  <si>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</si>
  <si>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</si>
  <si>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</si>
  <si>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</si>
  <si>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</si>
  <si>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</si>
  <si>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</si>
  <si>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</si>
  <si>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</si>
  <si>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</si>
  <si>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</si>
  <si>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</si>
  <si>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</si>
  <si>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</si>
  <si>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</si>
  <si>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</si>
  <si>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</si>
  <si>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</si>
  <si>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</si>
  <si>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</si>
  <si>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</si>
  <si>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</si>
  <si>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</si>
  <si>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</si>
  <si>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</si>
  <si>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</si>
  <si>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</si>
  <si>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</si>
  <si>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</si>
  <si>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</si>
  <si>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</si>
  <si>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</si>
  <si>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</si>
  <si>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</si>
  <si>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</si>
  <si>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</si>
  <si>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</si>
  <si>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</si>
  <si>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</si>
  <si>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</si>
  <si>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</si>
  <si>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</si>
  <si>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</si>
  <si>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</si>
  <si>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</si>
  <si>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</si>
  <si>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</si>
  <si>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</si>
  <si>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</si>
  <si>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</si>
  <si>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</si>
  <si>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</si>
  <si>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</si>
  <si>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</si>
  <si>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</si>
  <si>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</si>
  <si>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</si>
  <si>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</si>
  <si>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</si>
  <si>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</si>
  <si>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</si>
  <si>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</si>
  <si>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</si>
  <si>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</si>
  <si>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</si>
  <si>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</si>
  <si>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</si>
  <si>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</si>
  <si>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</si>
  <si>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</si>
  <si>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</si>
  <si>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</si>
  <si>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</si>
  <si>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</si>
  <si>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</si>
  <si>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</si>
  <si>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</si>
  <si>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</si>
  <si>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</si>
  <si>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</si>
  <si>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</si>
  <si>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</si>
  <si>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</si>
  <si>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</si>
  <si>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</si>
  <si>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</si>
  <si>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</si>
  <si>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</si>
  <si>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</si>
  <si>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</si>
  <si>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</si>
  <si>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</si>
  <si>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</si>
  <si>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</si>
  <si>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</si>
  <si>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</si>
  <si>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</si>
  <si>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</si>
  <si>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</si>
  <si>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</si>
  <si>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</si>
  <si>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</si>
  <si>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</si>
  <si>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</si>
  <si>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</si>
  <si>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</si>
  <si>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</si>
  <si>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</si>
  <si>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</si>
  <si>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</si>
  <si>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</si>
  <si>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</si>
  <si>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</si>
  <si>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</si>
  <si>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</si>
  <si>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</si>
  <si>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</si>
  <si>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</si>
  <si>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</si>
  <si>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</si>
  <si>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</si>
  <si>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</si>
  <si>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</si>
  <si>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</si>
  <si>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</si>
  <si>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</si>
  <si>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</si>
  <si>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</si>
  <si>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</si>
  <si>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</si>
  <si>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</si>
  <si>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</si>
  <si>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</si>
  <si>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</si>
  <si>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</si>
  <si>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</si>
  <si>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</si>
  <si>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</si>
  <si>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</si>
  <si>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</si>
  <si>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</si>
  <si>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</si>
  <si>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</si>
  <si>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</si>
  <si>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</si>
  <si>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</si>
  <si>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</si>
  <si>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</si>
  <si>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</si>
  <si>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</si>
  <si>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</si>
  <si>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</si>
  <si>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</si>
  <si>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</si>
  <si>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</si>
  <si>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</si>
  <si>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</si>
  <si>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</si>
  <si>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</si>
  <si>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</si>
  <si>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</si>
  <si>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</si>
  <si>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</si>
  <si>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</si>
  <si>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</si>
  <si>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</si>
  <si>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</si>
  <si>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</si>
  <si>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</si>
  <si>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</si>
  <si>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</si>
  <si>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</si>
  <si>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</si>
  <si>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</si>
  <si>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</si>
  <si>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</si>
  <si>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</si>
  <si>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</si>
  <si>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</si>
  <si>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</si>
  <si>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</si>
  <si>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</si>
  <si>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</si>
  <si>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</si>
  <si>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</si>
  <si>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</si>
  <si>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</si>
  <si>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</si>
  <si>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</si>
  <si>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</si>
  <si>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</si>
  <si>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</si>
  <si>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</si>
  <si>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</si>
  <si>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</si>
  <si>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</si>
  <si>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</si>
  <si>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</si>
  <si>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</si>
  <si>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</si>
  <si>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</si>
  <si>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</si>
  <si>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</si>
  <si>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</si>
  <si>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</si>
  <si>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</si>
  <si>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</si>
  <si>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</si>
  <si>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</si>
  <si>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</si>
  <si>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</si>
  <si>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</si>
  <si>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</si>
  <si>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</si>
  <si>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</si>
  <si>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</si>
  <si>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</si>
  <si>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</si>
  <si>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</si>
  <si>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</si>
  <si>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</si>
  <si>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</si>
  <si>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</si>
  <si>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</si>
  <si>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</si>
  <si>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</si>
  <si>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</si>
  <si>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</si>
  <si>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</si>
  <si>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</si>
  <si>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</si>
  <si>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</si>
  <si>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</si>
  <si>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</si>
  <si>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</si>
  <si>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</si>
  <si>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</si>
  <si>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</si>
  <si>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</si>
  <si>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</si>
  <si>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</si>
  <si>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</si>
  <si>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</si>
  <si>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</si>
  <si>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</si>
  <si>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</si>
  <si>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</si>
  <si>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</si>
  <si>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</si>
  <si>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</si>
  <si>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</si>
  <si>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</si>
  <si>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</si>
  <si>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</si>
  <si>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</si>
  <si>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</si>
  <si>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</si>
  <si>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</si>
  <si>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</si>
  <si>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</si>
  <si>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</si>
  <si>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</si>
  <si>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</si>
  <si>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</si>
  <si>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</si>
  <si>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</si>
  <si>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</si>
  <si>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</si>
  <si>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</si>
  <si>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</si>
  <si>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</si>
  <si>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</si>
  <si>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</si>
  <si>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</si>
  <si>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</si>
  <si>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</si>
  <si>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</si>
  <si>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</si>
  <si>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</si>
  <si>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</si>
  <si>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</si>
  <si>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</si>
  <si>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</si>
  <si>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</si>
  <si>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</si>
  <si>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</si>
  <si>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</si>
  <si>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</si>
  <si>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</si>
  <si>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</si>
  <si>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</si>
  <si>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</si>
  <si>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</si>
  <si>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</si>
  <si>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</si>
  <si>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</si>
  <si>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</si>
  <si>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</si>
  <si>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</si>
  <si>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</si>
  <si>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</si>
  <si>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</si>
  <si>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</si>
  <si>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</si>
  <si>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</si>
  <si>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</si>
  <si>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</si>
  <si>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</si>
  <si>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</si>
  <si>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</si>
  <si>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</si>
  <si>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</si>
  <si>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</si>
  <si>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</si>
  <si>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</si>
  <si>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</si>
  <si>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</si>
  <si>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</si>
  <si>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</si>
  <si>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</si>
  <si>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</si>
  <si>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</si>
  <si>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</si>
  <si>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</si>
  <si>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</si>
  <si>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</si>
  <si>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</si>
  <si>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</si>
  <si>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</si>
  <si>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</si>
  <si>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</si>
  <si>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</si>
  <si>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</si>
  <si>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</si>
  <si>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</si>
  <si>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</si>
  <si>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</si>
  <si>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</si>
  <si>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</si>
  <si>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</si>
  <si>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</si>
  <si>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</si>
  <si>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</si>
  <si>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</si>
  <si>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</si>
  <si>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</si>
  <si>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</si>
  <si>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</si>
  <si>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</si>
  <si>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</si>
  <si>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</si>
  <si>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</si>
  <si>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</si>
  <si>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</si>
  <si>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</si>
  <si>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</si>
  <si>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</si>
  <si>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</si>
  <si>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</si>
  <si>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</si>
  <si>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</si>
  <si>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</si>
  <si>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</si>
  <si>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</si>
  <si>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</si>
  <si>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</si>
  <si>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</si>
  <si>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</si>
  <si>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</si>
  <si>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</si>
  <si>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</si>
  <si>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</si>
  <si>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</si>
  <si>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</si>
  <si>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</si>
  <si>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</si>
  <si>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</si>
  <si>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</si>
  <si>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</si>
  <si>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</si>
  <si>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</si>
  <si>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</si>
  <si>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</si>
  <si>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</si>
  <si>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</si>
  <si>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</si>
  <si>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</si>
  <si>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</si>
  <si>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</si>
  <si>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</si>
  <si>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</si>
  <si>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</si>
  <si>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</si>
  <si>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</si>
  <si>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</si>
  <si>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</si>
  <si>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</si>
  <si>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</si>
  <si>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</si>
  <si>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</si>
  <si>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</si>
  <si>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</si>
  <si>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</si>
  <si>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</si>
  <si>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</si>
  <si>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</si>
  <si>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</si>
  <si>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</si>
  <si>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</si>
  <si>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</si>
  <si>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</si>
  <si>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</si>
  <si>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</si>
  <si>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</si>
  <si>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</si>
  <si>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</si>
  <si>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</si>
  <si>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</si>
  <si>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</si>
  <si>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</si>
  <si>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</si>
  <si>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</si>
  <si>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</si>
  <si>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</si>
  <si>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</si>
  <si>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</si>
  <si>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</si>
  <si>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</si>
  <si>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</si>
  <si>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</si>
  <si>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</si>
  <si>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</si>
  <si>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</si>
  <si>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</si>
  <si>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</si>
  <si>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</si>
  <si>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</si>
  <si>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</si>
  <si>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</si>
  <si>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</si>
  <si>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</si>
  <si>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</si>
  <si>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</si>
  <si>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</si>
  <si>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</si>
  <si>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</si>
  <si>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</si>
  <si>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</si>
  <si>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</si>
  <si>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</si>
  <si>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</si>
  <si>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</si>
  <si>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</si>
  <si>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</si>
  <si>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</si>
  <si>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</si>
  <si>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</si>
  <si>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</si>
  <si>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</si>
  <si>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</si>
  <si>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</si>
  <si>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</si>
  <si>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</si>
  <si>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</si>
  <si>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</si>
  <si>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</si>
  <si>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</si>
  <si>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</si>
  <si>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</si>
  <si>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</si>
  <si>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</si>
  <si>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</si>
  <si>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</si>
  <si>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</si>
  <si>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</si>
  <si>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</si>
  <si>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</si>
  <si>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</si>
  <si>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</si>
  <si>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</si>
  <si>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</si>
  <si>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</si>
  <si>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</si>
  <si>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</si>
  <si>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</si>
  <si>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</si>
  <si>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</si>
  <si>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</si>
  <si>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</si>
  <si>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</si>
  <si>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</si>
  <si>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</si>
  <si>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</si>
  <si>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</si>
  <si>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</si>
  <si>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</si>
  <si>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</si>
  <si>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</si>
  <si>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</si>
  <si>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</si>
  <si>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</si>
  <si>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</si>
  <si>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</si>
  <si>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</si>
  <si>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</si>
  <si>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</si>
  <si>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</si>
  <si>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</si>
  <si>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</si>
  <si>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</si>
  <si>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</si>
  <si>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</si>
  <si>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</si>
  <si>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</si>
  <si>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</si>
  <si>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</si>
  <si>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</si>
  <si>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</si>
  <si>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</si>
  <si>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</si>
  <si>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</si>
  <si>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</si>
  <si>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</si>
  <si>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</si>
  <si>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</si>
  <si>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</si>
  <si>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</si>
  <si>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</si>
  <si>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</si>
  <si>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</si>
  <si>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</si>
  <si>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</si>
  <si>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</si>
  <si>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</si>
  <si>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</si>
  <si>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</si>
  <si>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</si>
  <si>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</si>
  <si>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</si>
  <si>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</si>
  <si>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</si>
  <si>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</si>
  <si>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</si>
  <si>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</si>
  <si>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</si>
  <si>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</si>
  <si>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</si>
  <si>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</si>
  <si>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</si>
  <si>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</si>
  <si>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</si>
  <si>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</si>
  <si>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</si>
  <si>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</si>
  <si>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</si>
  <si>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</si>
  <si>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</si>
  <si>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</si>
  <si>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</si>
  <si>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</si>
  <si>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</si>
  <si>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</si>
  <si>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</si>
  <si>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</si>
  <si>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</si>
  <si>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</si>
  <si>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</si>
  <si>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</si>
  <si>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</si>
  <si>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</si>
  <si>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</si>
  <si>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</si>
  <si>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</si>
  <si>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</si>
  <si>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</si>
  <si>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</si>
  <si>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</si>
  <si>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</si>
  <si>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</si>
  <si>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</si>
  <si>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</si>
  <si>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</si>
  <si>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</si>
  <si>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</si>
  <si>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</si>
  <si>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</si>
  <si>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</si>
  <si>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</si>
  <si>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</si>
  <si>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</si>
  <si>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</si>
  <si>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</si>
  <si>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</si>
  <si>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</si>
  <si>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</si>
  <si>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</si>
  <si>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</si>
  <si>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</si>
  <si>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</si>
  <si>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</si>
  <si>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</si>
  <si>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</si>
  <si>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</si>
  <si>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</si>
  <si>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</si>
  <si>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</si>
  <si>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</si>
  <si>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</si>
  <si>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</si>
  <si>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</si>
  <si>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</si>
  <si>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</si>
  <si>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</si>
  <si>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</si>
  <si>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</si>
  <si>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</si>
  <si>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</si>
  <si>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</si>
  <si>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</si>
  <si>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</si>
  <si>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</si>
  <si>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</si>
  <si>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</si>
  <si>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</si>
  <si>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</si>
  <si>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</si>
  <si>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</si>
  <si>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</si>
  <si>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</si>
  <si>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</si>
  <si>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</si>
  <si>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</si>
  <si>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</si>
  <si>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</si>
  <si>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</si>
  <si>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</si>
  <si>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</si>
  <si>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</si>
  <si>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</si>
  <si>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</si>
  <si>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</si>
  <si>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</si>
  <si>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</si>
  <si>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</si>
  <si>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</si>
  <si>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</si>
  <si>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</si>
  <si>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</si>
  <si>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</si>
  <si>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</si>
  <si>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</si>
  <si>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</si>
  <si>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</si>
  <si>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</si>
  <si>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</si>
  <si>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</si>
  <si>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</si>
  <si>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</si>
  <si>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</si>
  <si>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</si>
  <si>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</si>
  <si>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</si>
  <si>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</si>
  <si>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</si>
  <si>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</si>
  <si>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</si>
  <si>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</si>
  <si>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</si>
  <si>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</si>
  <si>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</si>
  <si>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</si>
  <si>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</si>
  <si>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</si>
  <si>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</si>
  <si>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</si>
  <si>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</si>
  <si>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</si>
  <si>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</si>
  <si>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</si>
  <si>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</si>
  <si>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</si>
  <si>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</si>
  <si>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</si>
  <si>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</si>
  <si>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</si>
  <si>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</si>
  <si>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</si>
  <si>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</si>
  <si>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</si>
  <si>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</si>
  <si>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</si>
  <si>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</si>
  <si>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</si>
  <si>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</si>
  <si>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</si>
  <si>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</si>
  <si>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</si>
  <si>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</si>
  <si>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</si>
  <si>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</si>
  <si>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</si>
  <si>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</si>
  <si>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</si>
  <si>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</si>
  <si>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</si>
  <si>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</si>
  <si>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</si>
  <si>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</si>
  <si>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</si>
  <si>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</si>
  <si>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</si>
  <si>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</si>
  <si>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</si>
  <si>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</si>
  <si>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</si>
  <si>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</si>
  <si>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</si>
  <si>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</si>
  <si>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</si>
  <si>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</si>
  <si>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</si>
  <si>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</si>
  <si>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</si>
  <si>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</si>
  <si>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</si>
  <si>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</si>
  <si>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</si>
  <si>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</si>
  <si>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</si>
  <si>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</si>
  <si>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</si>
  <si>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</si>
  <si>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</si>
  <si>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</si>
  <si>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</si>
  <si>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</si>
  <si>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</si>
  <si>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</si>
  <si>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</si>
  <si>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</si>
  <si>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</si>
  <si>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</si>
  <si>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</si>
  <si>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</si>
  <si>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</si>
  <si>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</si>
  <si>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</si>
  <si>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</si>
  <si>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</si>
  <si>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</si>
  <si>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</si>
  <si>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</si>
  <si>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</si>
  <si>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</si>
  <si>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</si>
  <si>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</si>
  <si>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</si>
  <si>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</si>
  <si>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</si>
  <si>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</si>
  <si>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</si>
  <si>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</si>
  <si>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</si>
  <si>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</si>
  <si>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</si>
  <si>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</si>
  <si>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</si>
  <si>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</si>
  <si>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</si>
  <si>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</si>
  <si>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</si>
  <si>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</si>
  <si>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</si>
  <si>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</si>
  <si>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</si>
  <si>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</si>
  <si>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</si>
  <si>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</si>
  <si>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</si>
  <si>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</si>
  <si>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</si>
  <si>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</si>
  <si>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</si>
  <si>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</si>
  <si>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</si>
  <si>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</si>
  <si>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</si>
  <si>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</si>
  <si>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</si>
  <si>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</si>
  <si>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</si>
  <si>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</si>
  <si>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</si>
  <si>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</si>
  <si>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</si>
  <si>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</si>
  <si>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</si>
  <si>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</si>
  <si>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</si>
  <si>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</si>
  <si>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</si>
  <si>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</si>
  <si>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</si>
  <si>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</si>
  <si>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</si>
  <si>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</si>
  <si>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</si>
  <si>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</si>
  <si>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</si>
  <si>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</si>
  <si>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</si>
  <si>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</si>
  <si>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</si>
  <si>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</si>
  <si>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</si>
  <si>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</si>
  <si>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</si>
  <si>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</si>
  <si>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</si>
  <si>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</si>
  <si>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</si>
  <si>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</si>
  <si>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</si>
  <si>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</si>
  <si>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</si>
  <si>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</si>
  <si>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</si>
  <si>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</si>
  <si>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</si>
  <si>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</si>
  <si>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</si>
  <si>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</si>
  <si>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</si>
  <si>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</si>
  <si>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</si>
  <si>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</si>
  <si>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</si>
  <si>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</si>
  <si>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</si>
  <si>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</si>
  <si>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</si>
  <si>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</si>
  <si>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</si>
  <si>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</si>
  <si>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</si>
  <si>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</si>
  <si>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</si>
  <si>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</si>
  <si>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</si>
  <si>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</si>
  <si>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</si>
  <si>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</si>
  <si>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</si>
  <si>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</si>
  <si>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</si>
  <si>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</si>
  <si>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</si>
  <si>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</si>
  <si>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</si>
  <si>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</si>
  <si>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</si>
  <si>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</si>
  <si>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</si>
  <si>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</si>
  <si>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</si>
  <si>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</si>
  <si>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</si>
  <si>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</si>
  <si>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</si>
  <si>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</si>
  <si>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</si>
  <si>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</si>
  <si>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</si>
  <si>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</si>
  <si>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</si>
  <si>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</si>
  <si>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</si>
  <si>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</si>
  <si>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</si>
  <si>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</si>
  <si>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</si>
  <si>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</si>
  <si>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</si>
  <si>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</si>
  <si>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</si>
  <si>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</si>
  <si>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</si>
  <si>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</si>
  <si>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</si>
  <si>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</si>
  <si>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</si>
  <si>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</si>
  <si>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</si>
  <si>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</si>
  <si>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</si>
  <si>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</si>
  <si>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</si>
  <si>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</si>
  <si>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</si>
  <si>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</si>
  <si>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</si>
  <si>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</si>
  <si>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</si>
  <si>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</si>
  <si>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</si>
  <si>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</si>
  <si>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</si>
  <si>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</si>
  <si>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</si>
  <si>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</si>
  <si>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</si>
  <si>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</si>
  <si>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</si>
  <si>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</si>
  <si>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</si>
  <si>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</si>
  <si>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</si>
  <si>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</si>
  <si>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</si>
  <si>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</si>
  <si>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</si>
  <si>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</si>
  <si>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</si>
  <si>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</si>
  <si>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</si>
  <si>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</si>
  <si>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</si>
  <si>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</si>
  <si>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</si>
  <si>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</si>
  <si>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</si>
  <si>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</si>
  <si>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</si>
  <si>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</si>
  <si>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</si>
  <si>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</si>
  <si>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</si>
  <si>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</si>
  <si>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</si>
  <si>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</si>
  <si>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</si>
  <si>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</si>
  <si>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</si>
  <si>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</si>
  <si>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</si>
  <si>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</si>
  <si>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</si>
  <si>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</si>
  <si>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</si>
  <si>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</si>
  <si>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</si>
  <si>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</si>
  <si>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</si>
  <si>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</si>
  <si>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</si>
  <si>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</si>
  <si>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</si>
  <si>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</si>
  <si>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</si>
  <si>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</si>
  <si>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</si>
  <si>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</si>
  <si>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</si>
  <si>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</si>
  <si>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</si>
  <si>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</si>
  <si>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</si>
  <si>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</si>
  <si>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</si>
  <si>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</si>
  <si>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</si>
  <si>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</si>
  <si>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</si>
  <si>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</si>
  <si>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</si>
  <si>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</si>
  <si>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</si>
  <si>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</si>
  <si>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</si>
  <si>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</si>
  <si>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</si>
  <si>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</si>
  <si>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</si>
  <si>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</si>
  <si>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</si>
  <si>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</si>
  <si>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</si>
  <si>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</si>
  <si>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</si>
  <si>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</si>
  <si>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</si>
  <si>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</si>
  <si>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</si>
  <si>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</si>
  <si>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</si>
  <si>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</si>
  <si>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</si>
  <si>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</si>
  <si>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</si>
  <si>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</si>
  <si>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</si>
  <si>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</si>
  <si>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</si>
  <si>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</si>
  <si>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</si>
  <si>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</si>
  <si>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</si>
  <si>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</si>
  <si>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</si>
  <si>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</si>
  <si>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</si>
  <si>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</si>
  <si>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</si>
  <si>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</si>
  <si>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</si>
  <si>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</si>
  <si>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</si>
  <si>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</si>
  <si>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</si>
  <si>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</si>
  <si>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</si>
  <si>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</si>
  <si>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</si>
  <si>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</si>
  <si>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</si>
  <si>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</si>
  <si>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</si>
  <si>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</si>
  <si>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</si>
  <si>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</si>
  <si>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</si>
  <si>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</si>
  <si>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</si>
  <si>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</si>
  <si>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</si>
  <si>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</si>
  <si>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</si>
  <si>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</si>
  <si>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</si>
  <si>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</si>
  <si>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</si>
  <si>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</si>
  <si>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</si>
  <si>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</si>
  <si>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</si>
  <si>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</si>
  <si>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</si>
  <si>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</si>
  <si>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</si>
  <si>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</si>
  <si>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</si>
  <si>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</si>
  <si>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</si>
  <si>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</si>
  <si>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</si>
  <si>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</si>
  <si>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</si>
  <si>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</si>
  <si>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</si>
  <si>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</si>
  <si>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</si>
  <si>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</si>
  <si>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</si>
  <si>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</si>
  <si>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</si>
  <si>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</si>
  <si>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</si>
  <si>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</si>
  <si>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</si>
  <si>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</si>
  <si>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</si>
  <si>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</si>
  <si>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</si>
  <si>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</si>
  <si>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</si>
  <si>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</si>
  <si>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</si>
  <si>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</si>
  <si>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</si>
  <si>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</si>
  <si>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</si>
  <si>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</si>
  <si>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</si>
  <si>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</si>
  <si>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</si>
  <si>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</si>
  <si>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</si>
  <si>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</si>
  <si>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</si>
  <si>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</si>
  <si>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</si>
  <si>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</si>
  <si>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</si>
  <si>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</si>
  <si>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</si>
  <si>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</si>
  <si>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</si>
  <si>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</si>
  <si>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</si>
  <si>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</si>
  <si>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</si>
  <si>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</si>
  <si>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</si>
  <si>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</si>
  <si>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</si>
  <si>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</si>
  <si>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</si>
  <si>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</si>
  <si>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</si>
  <si>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</si>
  <si>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</si>
  <si>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</si>
  <si>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</si>
  <si>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</si>
  <si>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</si>
  <si>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</si>
  <si>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</si>
  <si>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</si>
  <si>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</si>
  <si>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</si>
  <si>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</si>
  <si>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</si>
  <si>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</si>
  <si>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</si>
  <si>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</si>
  <si>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</si>
  <si>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</si>
  <si>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</si>
  <si>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</si>
  <si>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</si>
  <si>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</si>
  <si>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</si>
  <si>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</si>
  <si>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</si>
  <si>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</si>
  <si>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</si>
  <si>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</si>
  <si>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</si>
  <si>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</si>
  <si>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</si>
  <si>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</si>
  <si>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</si>
  <si>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</si>
  <si>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</si>
  <si>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</si>
  <si>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</si>
  <si>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</si>
  <si>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</si>
  <si>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</si>
  <si>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</si>
  <si>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</si>
  <si>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</si>
  <si>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</si>
  <si>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</si>
  <si>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</si>
  <si>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</si>
  <si>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</si>
  <si>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</si>
  <si>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</si>
  <si>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</si>
  <si>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</si>
  <si>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</si>
  <si>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</si>
  <si>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</si>
  <si>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</si>
  <si>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</si>
  <si>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</si>
  <si>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</si>
  <si>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</si>
  <si>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</si>
  <si>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</si>
  <si>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</si>
  <si>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</si>
  <si>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</si>
  <si>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</si>
  <si>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</si>
  <si>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</si>
  <si>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</si>
  <si>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</si>
  <si>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</si>
  <si>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</si>
  <si>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</si>
  <si>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</si>
  <si>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</si>
  <si>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</si>
  <si>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</si>
  <si>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</si>
  <si>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</si>
  <si>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</si>
  <si>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</si>
  <si>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</si>
  <si>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</si>
  <si>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</si>
  <si>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</si>
  <si>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</si>
  <si>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</si>
  <si>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</si>
  <si>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</si>
  <si>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</si>
  <si>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</si>
  <si>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</si>
  <si>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</si>
  <si>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</si>
  <si>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</si>
  <si>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</si>
  <si>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</si>
  <si>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</si>
  <si>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</si>
  <si>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</si>
  <si>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</si>
  <si>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</si>
  <si>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</si>
  <si>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</si>
  <si>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</si>
  <si>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</si>
  <si>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</si>
  <si>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</si>
  <si>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</si>
  <si>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</si>
  <si>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</si>
  <si>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</si>
  <si>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</si>
  <si>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</si>
  <si>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</si>
  <si>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</si>
  <si>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</si>
  <si>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</si>
  <si>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</si>
  <si>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</si>
  <si>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</si>
  <si>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</si>
  <si>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</si>
  <si>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</si>
  <si>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</si>
  <si>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</si>
  <si>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</si>
  <si>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</si>
  <si>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</si>
  <si>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</si>
  <si>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</si>
  <si>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</si>
  <si>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</si>
  <si>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</si>
  <si>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</si>
  <si>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</si>
  <si>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</si>
  <si>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</si>
  <si>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</si>
  <si>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</si>
  <si>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</si>
  <si>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</si>
  <si>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</si>
  <si>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</si>
  <si>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</si>
  <si>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</si>
  <si>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</si>
  <si>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</si>
  <si>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</si>
  <si>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</si>
  <si>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</si>
  <si>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</si>
  <si>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</si>
  <si>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</si>
  <si>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</si>
  <si>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</si>
  <si>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</si>
  <si>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</si>
  <si>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</si>
  <si>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</si>
  <si>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</si>
  <si>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</si>
  <si>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</si>
  <si>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</si>
  <si>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</si>
  <si>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</si>
  <si>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</si>
  <si>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</si>
  <si>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</si>
  <si>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</si>
  <si>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</si>
  <si>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</si>
  <si>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</si>
  <si>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</si>
  <si>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</si>
  <si>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</si>
  <si>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</si>
  <si>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</si>
  <si>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</si>
  <si>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</si>
  <si>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</si>
  <si>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</si>
  <si>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</si>
  <si>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</si>
  <si>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</si>
  <si>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</si>
  <si>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</si>
  <si>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</si>
  <si>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</si>
  <si>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</si>
  <si>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</si>
  <si>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</si>
  <si>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</si>
  <si>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</si>
  <si>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</si>
  <si>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</si>
  <si>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</si>
  <si>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</si>
  <si>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</si>
  <si>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</si>
  <si>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</si>
  <si>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</si>
  <si>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</si>
  <si>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</si>
  <si>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</si>
  <si>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</si>
  <si>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</si>
  <si>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</si>
  <si>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</si>
  <si>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</si>
  <si>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</si>
  <si>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</si>
  <si>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</si>
  <si>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</si>
  <si>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</si>
  <si>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</si>
  <si>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</si>
  <si>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</si>
  <si>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</si>
  <si>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</si>
  <si>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</si>
  <si>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</si>
  <si>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</si>
  <si>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</si>
  <si>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</si>
  <si>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</si>
  <si>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</si>
  <si>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</si>
  <si>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</si>
  <si>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</si>
  <si>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</si>
  <si>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</si>
  <si>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</si>
  <si>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</si>
  <si>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</si>
  <si>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</si>
  <si>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</si>
  <si>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</si>
  <si>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</si>
  <si>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</si>
  <si>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</si>
  <si>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</si>
  <si>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</si>
  <si>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</si>
  <si>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</si>
  <si>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</si>
  <si>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</si>
  <si>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</si>
  <si>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</si>
  <si>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</si>
  <si>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</si>
  <si>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</si>
  <si>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</si>
  <si>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</si>
  <si>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</si>
  <si>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</si>
  <si>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</si>
  <si>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</si>
  <si>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</si>
  <si>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</si>
  <si>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</si>
  <si>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</si>
  <si>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</si>
  <si>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</si>
  <si>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</si>
  <si>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</si>
  <si>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</si>
  <si>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</si>
  <si>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</si>
  <si>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</si>
  <si>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</si>
  <si>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</si>
  <si>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</si>
  <si>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</si>
  <si>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</si>
  <si>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</si>
  <si>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</si>
  <si>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</si>
  <si>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</si>
  <si>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</si>
  <si>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</si>
  <si>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</si>
  <si>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</si>
  <si>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</si>
  <si>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</si>
  <si>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</si>
  <si>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</si>
  <si>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</si>
  <si>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</si>
  <si>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</si>
  <si>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</si>
  <si>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</si>
  <si>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</si>
  <si>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</si>
  <si>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</si>
  <si>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</si>
  <si>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</si>
  <si>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</si>
  <si>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</si>
  <si>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</si>
  <si>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</si>
  <si>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</si>
  <si>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</si>
  <si>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</si>
  <si>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</si>
  <si>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</si>
  <si>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</si>
  <si>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</si>
  <si>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</si>
  <si>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</si>
  <si>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</si>
  <si>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</si>
  <si>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</si>
  <si>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</si>
  <si>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</si>
  <si>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</si>
  <si>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</si>
  <si>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</si>
  <si>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</si>
  <si>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</si>
  <si>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</si>
  <si>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</si>
  <si>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</si>
  <si>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</si>
  <si>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</si>
  <si>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</si>
  <si>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</si>
  <si>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</si>
  <si>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</si>
  <si>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</si>
  <si>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</si>
  <si>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</si>
  <si>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</si>
  <si>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</si>
  <si>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</si>
  <si>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</si>
  <si>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</si>
  <si>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</si>
  <si>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</si>
  <si>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</si>
  <si>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</si>
  <si>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</si>
  <si>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</si>
  <si>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</si>
  <si>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</si>
  <si>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</si>
  <si>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</si>
  <si>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</si>
  <si>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</si>
  <si>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</si>
  <si>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</si>
  <si>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</si>
  <si>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</si>
  <si>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</si>
  <si>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</si>
  <si>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</si>
  <si>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</si>
  <si>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</si>
  <si>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</si>
  <si>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</si>
  <si>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</si>
  <si>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</si>
  <si>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</si>
  <si>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</si>
  <si>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</si>
  <si>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</si>
  <si>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</si>
  <si>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</si>
  <si>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</si>
  <si>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</si>
  <si>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</si>
  <si>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</si>
  <si>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</si>
  <si>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</si>
  <si>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</si>
  <si>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</si>
  <si>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</si>
  <si>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</si>
  <si>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</si>
  <si>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</si>
  <si>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</si>
  <si>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</si>
  <si>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</si>
  <si>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</si>
  <si>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</si>
  <si>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</si>
  <si>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</si>
  <si>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</si>
  <si>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</si>
  <si>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</si>
  <si>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</si>
  <si>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</si>
  <si>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</si>
  <si>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</si>
  <si>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</si>
  <si>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</si>
  <si>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</si>
  <si>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</si>
  <si>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</si>
  <si>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</si>
  <si>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</si>
  <si>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</si>
  <si>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</si>
  <si>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</si>
  <si>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</si>
  <si>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</si>
  <si>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</si>
  <si>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</si>
  <si>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</si>
  <si>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</si>
  <si>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</si>
  <si>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</si>
  <si>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</si>
  <si>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</si>
  <si>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</si>
  <si>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</si>
  <si>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</si>
  <si>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</si>
  <si>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</si>
  <si>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</si>
  <si>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</si>
  <si>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</si>
  <si>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</si>
  <si>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</si>
  <si>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</si>
  <si>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</si>
  <si>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</si>
  <si>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</si>
  <si>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</si>
  <si>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</si>
  <si>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</si>
  <si>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</si>
  <si>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</si>
  <si>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</si>
  <si>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</si>
  <si>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</si>
  <si>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</si>
  <si>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</si>
  <si>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</si>
  <si>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</si>
  <si>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</si>
  <si>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</si>
  <si>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</si>
  <si>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</si>
  <si>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</si>
  <si>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</si>
  <si>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</si>
  <si>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</si>
  <si>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</si>
  <si>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</si>
  <si>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</si>
  <si>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</si>
  <si>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</si>
  <si>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</si>
  <si>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</si>
  <si>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</si>
  <si>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</si>
  <si>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</si>
  <si>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</si>
  <si>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</si>
  <si>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</si>
  <si>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</si>
  <si>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</si>
  <si>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</si>
  <si>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</si>
  <si>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</si>
  <si>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</si>
  <si>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</si>
  <si>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</si>
  <si>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</si>
  <si>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</si>
  <si>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</si>
  <si>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</si>
  <si>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</si>
  <si>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</si>
  <si>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</si>
  <si>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</si>
  <si>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</si>
  <si>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</si>
  <si>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</si>
  <si>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</si>
  <si>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</si>
  <si>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</si>
  <si>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</si>
  <si>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</si>
  <si>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</si>
  <si>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</si>
  <si>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</si>
  <si>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</si>
  <si>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</si>
  <si>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</si>
  <si>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</si>
  <si>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</si>
  <si>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</si>
  <si>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</si>
  <si>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</si>
  <si>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</si>
  <si>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</si>
  <si>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</si>
  <si>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</si>
  <si>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</si>
  <si>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</si>
  <si>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</si>
  <si>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</si>
  <si>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</si>
  <si>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</si>
  <si>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</si>
  <si>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</si>
  <si>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</si>
  <si>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</si>
  <si>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</si>
  <si>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</si>
  <si>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</si>
  <si>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</si>
  <si>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</si>
  <si>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</si>
  <si>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</si>
  <si>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</si>
  <si>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</si>
  <si>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</si>
  <si>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</si>
  <si>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</si>
  <si>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</si>
  <si>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</si>
  <si>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</si>
  <si>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</si>
  <si>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</si>
  <si>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</si>
  <si>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</si>
  <si>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</si>
  <si>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</si>
  <si>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</si>
  <si>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</si>
  <si>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</si>
  <si>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</si>
  <si>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</si>
  <si>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</si>
  <si>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</si>
  <si>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</si>
  <si>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</si>
  <si>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</si>
  <si>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</si>
  <si>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</si>
  <si>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</si>
  <si>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</si>
  <si>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</si>
  <si>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</si>
  <si>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</si>
  <si>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</si>
  <si>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</si>
  <si>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</si>
  <si>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</si>
  <si>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</si>
  <si>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</si>
  <si>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</si>
  <si>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</si>
  <si>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</si>
  <si>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</si>
  <si>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</si>
  <si>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</si>
  <si>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</si>
  <si>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</si>
  <si>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</si>
  <si>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</si>
  <si>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</si>
  <si>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</si>
  <si>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</si>
  <si>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</si>
  <si>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</si>
  <si>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</si>
  <si>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</si>
  <si>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</si>
  <si>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</si>
  <si>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</si>
  <si>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</si>
  <si>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</si>
  <si>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</si>
  <si>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</si>
  <si>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</si>
  <si>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</si>
  <si>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</si>
  <si>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</si>
  <si>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</si>
  <si>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</si>
  <si>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</si>
  <si>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</si>
  <si>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</si>
  <si>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</si>
  <si>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</si>
  <si>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</si>
  <si>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</si>
  <si>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</si>
  <si>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</si>
  <si>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</si>
  <si>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</si>
  <si>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</si>
  <si>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</si>
  <si>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</si>
  <si>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</si>
  <si>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</si>
  <si>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</si>
  <si>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</si>
  <si>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</si>
  <si>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</si>
  <si>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</si>
  <si>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</si>
  <si>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</si>
  <si>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</si>
  <si>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</si>
  <si>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</si>
  <si>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</si>
  <si>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</si>
  <si>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</si>
  <si>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</si>
  <si>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</si>
  <si>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</si>
  <si>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</si>
  <si>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</si>
  <si>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</si>
  <si>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</si>
  <si>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</si>
  <si>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</si>
  <si>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</si>
  <si>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</si>
  <si>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</si>
  <si>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</si>
  <si>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</si>
  <si>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</si>
  <si>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</si>
  <si>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</si>
  <si>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</si>
  <si>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</si>
  <si>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</si>
  <si>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</si>
  <si>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</si>
  <si>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</si>
  <si>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</si>
  <si>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</si>
  <si>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</si>
  <si>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</si>
  <si>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</si>
  <si>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</si>
  <si>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</si>
  <si>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</si>
  <si>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</si>
  <si>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</si>
  <si>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</si>
  <si>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</si>
  <si>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</si>
  <si>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</si>
  <si>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</si>
  <si>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</si>
  <si>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</si>
  <si>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</si>
  <si>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</si>
  <si>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</si>
  <si>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</si>
  <si>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</si>
  <si>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</si>
  <si>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</si>
  <si>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</si>
  <si>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</si>
  <si>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</si>
  <si>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</si>
  <si>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</si>
  <si>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</si>
  <si>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</si>
  <si>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</si>
  <si>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</si>
  <si>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</si>
  <si>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</si>
  <si>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</si>
  <si>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</si>
  <si>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</si>
  <si>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</si>
  <si>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</si>
  <si>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</si>
  <si>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</si>
  <si>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</si>
  <si>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</si>
  <si>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</si>
  <si>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</si>
  <si>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</si>
  <si>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</si>
  <si>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</si>
  <si>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</si>
  <si>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</si>
  <si>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</si>
  <si>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</si>
  <si>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</si>
  <si>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</si>
  <si>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</si>
  <si>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</si>
  <si>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</si>
  <si>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</si>
  <si>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</si>
  <si>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</si>
  <si>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</si>
  <si>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</si>
  <si>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</si>
  <si>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</si>
  <si>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</si>
  <si>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</si>
  <si>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</si>
  <si>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</si>
  <si>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</si>
  <si>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</si>
  <si>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</si>
  <si>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</si>
  <si>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</si>
  <si>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</si>
  <si>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</si>
  <si>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</si>
  <si>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</si>
  <si>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</si>
  <si>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</si>
  <si>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</si>
  <si>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</si>
  <si>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</si>
  <si>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</si>
  <si>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</si>
  <si>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</si>
  <si>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</si>
  <si>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</si>
  <si>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</si>
  <si>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</si>
  <si>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</si>
  <si>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</si>
  <si>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</si>
  <si>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</si>
  <si>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</si>
  <si>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</si>
  <si>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</si>
  <si>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</si>
  <si>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</si>
  <si>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</si>
  <si>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</si>
  <si>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</si>
  <si>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</si>
  <si>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</si>
  <si>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</si>
  <si>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</si>
  <si>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</si>
  <si>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</si>
  <si>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</si>
  <si>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</si>
  <si>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</si>
  <si>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</si>
  <si>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</si>
  <si>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</si>
  <si>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</si>
  <si>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</si>
  <si>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</si>
  <si>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</si>
  <si>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</si>
  <si>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</si>
  <si>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</si>
  <si>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</si>
  <si>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</si>
  <si>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</si>
  <si>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</si>
  <si>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</si>
  <si>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</si>
  <si>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</si>
  <si>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</si>
  <si>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</si>
  <si>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</si>
  <si>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</si>
  <si>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</si>
  <si>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</si>
  <si>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</si>
  <si>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</si>
  <si>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</si>
  <si>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</si>
  <si>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</si>
  <si>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</si>
  <si>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</si>
  <si>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</si>
  <si>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</si>
  <si>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</si>
  <si>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</si>
  <si>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</si>
  <si>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</si>
  <si>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</si>
  <si>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</si>
  <si>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</si>
  <si>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</si>
  <si>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</si>
  <si>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</si>
  <si>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</si>
  <si>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</si>
  <si>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</si>
  <si>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</si>
  <si>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</si>
  <si>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</si>
  <si>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</si>
  <si>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</si>
  <si>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</si>
  <si>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</si>
  <si>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</si>
  <si>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</si>
  <si>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</si>
  <si>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</si>
  <si>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</si>
  <si>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</si>
  <si>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</si>
  <si>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</si>
  <si>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</si>
  <si>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</si>
  <si>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</si>
  <si>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</si>
  <si>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</si>
  <si>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</si>
  <si>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</si>
  <si>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</si>
  <si>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</si>
  <si>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</si>
  <si>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</si>
  <si>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</si>
  <si>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</si>
  <si>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</si>
  <si>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</si>
  <si>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</si>
  <si>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</si>
  <si>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</si>
  <si>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</si>
  <si>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</si>
  <si>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</si>
  <si>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</si>
  <si>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</si>
  <si>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</si>
  <si>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</si>
  <si>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</si>
  <si>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</si>
  <si>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</si>
  <si>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</si>
  <si>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</si>
  <si>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</si>
  <si>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</si>
  <si>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</si>
  <si>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</si>
  <si>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</si>
  <si>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</si>
  <si>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</si>
  <si>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</si>
  <si>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</si>
  <si>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</si>
  <si>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</si>
  <si>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</si>
  <si>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</si>
  <si>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</si>
  <si>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</si>
  <si>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</si>
  <si>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</si>
  <si>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</si>
  <si>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</si>
  <si>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</si>
  <si>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</si>
  <si>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</si>
  <si>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</si>
  <si>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</si>
  <si>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</si>
  <si>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</si>
  <si>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</si>
  <si>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</si>
  <si>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</si>
  <si>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</si>
  <si>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</si>
  <si>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</si>
  <si>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</si>
  <si>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</si>
  <si>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</si>
  <si>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</si>
  <si>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</si>
  <si>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</si>
  <si>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</si>
  <si>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</si>
  <si>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</si>
  <si>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</si>
  <si>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</si>
  <si>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</si>
  <si>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</si>
  <si>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</si>
  <si>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</si>
  <si>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</si>
  <si>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</si>
  <si>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</si>
  <si>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</si>
  <si>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</si>
  <si>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</si>
  <si>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</si>
  <si>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</si>
  <si>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</si>
  <si>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</si>
  <si>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</si>
  <si>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</si>
  <si>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</si>
  <si>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</si>
  <si>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</si>
  <si>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</si>
  <si>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</si>
  <si>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</si>
  <si>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</si>
  <si>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</si>
  <si>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</si>
  <si>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</si>
  <si>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</si>
  <si>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</si>
  <si>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</si>
  <si>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</si>
  <si>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</si>
  <si>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</si>
  <si>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</si>
  <si>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</si>
  <si>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</si>
  <si>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</si>
  <si>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</si>
  <si>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</si>
  <si>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</si>
  <si>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</si>
  <si>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</si>
  <si>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</si>
  <si>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</si>
  <si>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</si>
  <si>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</si>
  <si>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</si>
  <si>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</si>
  <si>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</si>
  <si>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</si>
  <si>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</si>
  <si>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</si>
  <si>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</si>
  <si>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</si>
  <si>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</si>
  <si>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</si>
  <si>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</si>
  <si>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</si>
  <si>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</si>
  <si>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</si>
  <si>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</si>
  <si>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</si>
  <si>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</si>
  <si>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</si>
  <si>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</si>
  <si>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</si>
  <si>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</si>
  <si>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</si>
  <si>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</si>
  <si>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</si>
  <si>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</si>
  <si>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</si>
  <si>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</si>
  <si>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</si>
  <si>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</si>
  <si>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</si>
  <si>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</si>
  <si>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</si>
  <si>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</si>
  <si>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</si>
  <si>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</si>
  <si>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</si>
  <si>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</si>
  <si>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</si>
  <si>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</si>
  <si>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</si>
  <si>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</si>
  <si>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</si>
  <si>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</si>
  <si>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</si>
  <si>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</si>
  <si>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</si>
  <si>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</si>
  <si>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</si>
  <si>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</si>
  <si>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</si>
  <si>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</si>
  <si>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</si>
  <si>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</si>
  <si>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</si>
  <si>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</si>
  <si>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</si>
  <si>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</si>
  <si>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</si>
  <si>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</si>
  <si>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</si>
  <si>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</si>
  <si>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</si>
  <si>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</si>
  <si>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</si>
  <si>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</si>
  <si>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</si>
  <si>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</si>
  <si>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</si>
  <si>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</si>
  <si>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</si>
  <si>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</si>
  <si>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</si>
  <si>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</si>
  <si>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</si>
  <si>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</si>
  <si>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</si>
  <si>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</si>
  <si>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</si>
  <si>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</si>
  <si>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</si>
  <si>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</si>
  <si>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</si>
  <si>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</si>
  <si>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</si>
  <si>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</si>
  <si>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</si>
  <si>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</si>
  <si>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</si>
  <si>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</si>
  <si>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</si>
  <si>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</si>
  <si>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</si>
  <si>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</si>
  <si>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</si>
  <si>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</si>
  <si>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</si>
  <si>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</si>
  <si>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</si>
  <si>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</si>
  <si>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</si>
  <si>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</si>
  <si>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</si>
  <si>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</si>
  <si>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</si>
  <si>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</si>
  <si>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</si>
  <si>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</si>
  <si>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</si>
  <si>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</si>
  <si>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</si>
  <si>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</si>
  <si>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</si>
  <si>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</si>
  <si>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</si>
  <si>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</si>
  <si>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</si>
  <si>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</si>
  <si>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</si>
  <si>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</si>
  <si>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</si>
  <si>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</si>
  <si>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</si>
  <si>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</si>
  <si>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</si>
  <si>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</si>
  <si>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</si>
  <si>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</si>
  <si>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</si>
  <si>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</si>
  <si>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</si>
  <si>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</si>
  <si>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</si>
  <si>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</si>
  <si>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</si>
  <si>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</si>
  <si>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</si>
  <si>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</si>
  <si>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</si>
  <si>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</si>
  <si>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</si>
  <si>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</si>
  <si>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</si>
  <si>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</si>
  <si>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</si>
  <si>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</si>
  <si>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</si>
  <si>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</si>
  <si>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</si>
  <si>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</si>
  <si>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</si>
  <si>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</si>
  <si>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</si>
  <si>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</si>
  <si>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</si>
  <si>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</si>
  <si>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</si>
  <si>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</si>
  <si>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</si>
  <si>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</si>
  <si>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</si>
  <si>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</si>
  <si>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</si>
  <si>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</si>
  <si>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</si>
  <si>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</si>
  <si>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</si>
  <si>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</si>
  <si>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</si>
  <si>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</si>
  <si>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</si>
  <si>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</si>
  <si>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</si>
  <si>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</si>
  <si>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</si>
  <si>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</si>
  <si>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</si>
  <si>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</si>
  <si>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</si>
  <si>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</si>
  <si>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</si>
  <si>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</si>
  <si>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</si>
  <si>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</si>
  <si>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</si>
  <si>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</si>
  <si>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</si>
  <si>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</si>
  <si>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</si>
  <si>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</si>
  <si>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</si>
  <si>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</si>
  <si>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</si>
  <si>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</si>
  <si>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</si>
  <si>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</si>
  <si>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</si>
  <si>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</si>
  <si>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</si>
  <si>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</si>
  <si>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</si>
  <si>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</si>
  <si>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</si>
  <si>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</si>
  <si>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</si>
  <si>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</si>
  <si>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</si>
  <si>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</si>
  <si>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</si>
  <si>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</si>
  <si>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</si>
  <si>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</si>
  <si>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</si>
  <si>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</si>
  <si>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</si>
  <si>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</si>
  <si>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</si>
  <si>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</si>
  <si>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</si>
  <si>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</si>
  <si>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</si>
  <si>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</si>
  <si>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</si>
  <si>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</si>
  <si>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</si>
  <si>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</si>
  <si>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</si>
  <si>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</si>
  <si>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</si>
  <si>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</si>
  <si>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</si>
  <si>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</si>
  <si>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</si>
  <si>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</si>
  <si>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</si>
  <si>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</si>
  <si>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</si>
  <si>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</si>
  <si>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</si>
  <si>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</si>
  <si>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</si>
  <si>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</si>
  <si>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</si>
  <si>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</si>
  <si>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</si>
  <si>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</si>
  <si>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</si>
  <si>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</si>
  <si>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</si>
  <si>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</si>
  <si>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</si>
  <si>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</si>
  <si>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</si>
  <si>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</si>
  <si>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</si>
  <si>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</si>
  <si>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</si>
  <si>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</si>
  <si>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</si>
  <si>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</si>
  <si>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</si>
  <si>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</si>
  <si>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</si>
  <si>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</si>
  <si>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</si>
  <si>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</si>
  <si>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</si>
  <si>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</si>
  <si>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</si>
  <si>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</si>
  <si>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</si>
  <si>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</si>
  <si>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</si>
  <si>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</si>
  <si>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</si>
  <si>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</si>
  <si>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</si>
  <si>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</si>
  <si>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</si>
  <si>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</si>
  <si>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</si>
  <si>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</si>
  <si>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</si>
  <si>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</si>
  <si>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</si>
  <si>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</si>
  <si>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</si>
  <si>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</si>
  <si>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</si>
  <si>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</si>
  <si>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</si>
  <si>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</si>
  <si>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</si>
  <si>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</si>
  <si>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</si>
  <si>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</si>
  <si>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</si>
  <si>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</si>
  <si>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</si>
  <si>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</si>
  <si>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</si>
  <si>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</si>
  <si>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</si>
  <si>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</si>
  <si>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</si>
  <si>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</si>
  <si>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</si>
  <si>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</si>
  <si>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</si>
  <si>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</si>
  <si>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</si>
  <si>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</si>
  <si>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</si>
  <si>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</si>
  <si>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</si>
  <si>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</si>
  <si>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</si>
  <si>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</si>
  <si>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</si>
  <si>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</si>
  <si>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</si>
  <si>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</si>
  <si>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</si>
  <si>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</si>
  <si>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</si>
  <si>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</si>
  <si>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</si>
  <si>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</si>
  <si>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</si>
  <si>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</si>
  <si>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</si>
  <si>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</si>
  <si>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</si>
  <si>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</si>
  <si>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</si>
  <si>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</si>
  <si>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</si>
  <si>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</si>
  <si>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</si>
  <si>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</si>
  <si>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</si>
  <si>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</si>
  <si>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</si>
  <si>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</si>
  <si>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</si>
  <si>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</si>
  <si>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</si>
  <si>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</si>
  <si>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</si>
  <si>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</si>
  <si>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</si>
  <si>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</si>
  <si>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</si>
  <si>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</si>
  <si>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</si>
  <si>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</si>
  <si>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</si>
  <si>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</si>
  <si>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</si>
  <si>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</si>
  <si>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</si>
  <si>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</si>
  <si>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</si>
  <si>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</si>
  <si>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</si>
  <si>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</si>
  <si>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</si>
  <si>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</si>
  <si>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</si>
  <si>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</si>
  <si>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</si>
  <si>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</si>
  <si>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</si>
  <si>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</si>
  <si>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</si>
  <si>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</si>
  <si>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</si>
  <si>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</si>
  <si>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</si>
  <si>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</si>
  <si>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</si>
  <si>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</si>
  <si>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</si>
  <si>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</si>
  <si>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</si>
  <si>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</si>
  <si>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</si>
  <si>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</si>
  <si>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</si>
  <si>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</si>
  <si>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</si>
  <si>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</si>
  <si>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</si>
  <si>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</si>
  <si>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</si>
  <si>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</si>
  <si>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</si>
  <si>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</si>
  <si>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</si>
  <si>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</si>
  <si>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</si>
  <si>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</si>
  <si>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</si>
  <si>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</si>
  <si>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</si>
  <si>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</si>
  <si>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</si>
  <si>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</si>
  <si>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</si>
  <si>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</si>
  <si>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</si>
  <si>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</si>
  <si>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</si>
  <si>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</si>
  <si>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</si>
  <si>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</si>
  <si>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</si>
  <si>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</si>
  <si>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</si>
  <si>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</si>
  <si>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</si>
  <si>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</si>
  <si>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</si>
  <si>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</si>
  <si>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</si>
  <si>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</si>
  <si>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</si>
  <si>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</si>
  <si>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</si>
  <si>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</si>
  <si>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</si>
  <si>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</si>
  <si>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</si>
  <si>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</si>
  <si>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</si>
  <si>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</si>
  <si>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</si>
  <si>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</si>
  <si>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</si>
  <si>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</si>
  <si>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</si>
  <si>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</si>
  <si>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</si>
  <si>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</si>
  <si>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</si>
  <si>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</si>
  <si>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</si>
  <si>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</si>
  <si>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</si>
  <si>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</si>
  <si>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</si>
  <si>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</si>
  <si>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</si>
  <si>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</si>
  <si>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</si>
  <si>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</si>
  <si>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</si>
  <si>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</si>
  <si>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</si>
  <si>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</si>
  <si>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</si>
  <si>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</si>
  <si>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</si>
  <si>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</si>
  <si>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</si>
  <si>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</si>
  <si>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</si>
  <si>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</si>
  <si>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</si>
  <si>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</si>
  <si>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</si>
  <si>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</si>
  <si>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</si>
  <si>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</si>
  <si>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</si>
  <si>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</si>
  <si>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</si>
  <si>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</si>
  <si>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</si>
  <si>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</si>
  <si>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</si>
  <si>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</si>
  <si>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</si>
  <si>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</si>
  <si>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</si>
  <si>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</si>
  <si>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</si>
  <si>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</si>
  <si>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</si>
  <si>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</si>
  <si>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</si>
  <si>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</si>
  <si>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</si>
  <si>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</si>
  <si>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</si>
  <si>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</si>
  <si>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</si>
  <si>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</si>
  <si>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</si>
  <si>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</si>
  <si>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</si>
  <si>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</si>
  <si>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</si>
  <si>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</si>
  <si>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</si>
  <si>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</si>
  <si>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</si>
  <si>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</si>
  <si>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</si>
  <si>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</si>
  <si>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</si>
  <si>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</si>
  <si>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</si>
  <si>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</si>
  <si>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</si>
  <si>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</si>
  <si>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</si>
  <si>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</si>
  <si>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</si>
  <si>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</si>
  <si>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</si>
  <si>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</si>
  <si>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</si>
  <si>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</si>
  <si>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</si>
  <si>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</si>
  <si>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</si>
  <si>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</si>
  <si>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</si>
  <si>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</si>
  <si>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</si>
  <si>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</si>
  <si>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</si>
  <si>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</si>
  <si>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</si>
  <si>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</si>
  <si>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</si>
  <si>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</si>
  <si>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</si>
  <si>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</si>
  <si>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</si>
  <si>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</si>
  <si>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</si>
  <si>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</si>
  <si>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</si>
  <si>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</si>
  <si>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</si>
  <si>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</si>
  <si>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</si>
  <si>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</si>
  <si>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</si>
  <si>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</si>
  <si>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</si>
  <si>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</si>
  <si>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</si>
  <si>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</si>
  <si>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</si>
  <si>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</si>
  <si>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</si>
  <si>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</si>
  <si>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</si>
  <si>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</si>
  <si>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</si>
  <si>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</si>
  <si>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</si>
  <si>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</si>
  <si>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</si>
  <si>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</si>
  <si>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</si>
  <si>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</si>
  <si>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</si>
  <si>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</si>
  <si>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</si>
  <si>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</si>
  <si>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</si>
  <si>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</si>
  <si>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</si>
  <si>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</si>
  <si>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</si>
  <si>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</si>
  <si>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</si>
  <si>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</si>
  <si>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</si>
  <si>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</si>
  <si>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</si>
  <si>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</si>
  <si>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</si>
  <si>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</si>
  <si>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</si>
  <si>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</si>
  <si>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</si>
  <si>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</si>
  <si>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</si>
  <si>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</si>
  <si>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</si>
  <si>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</si>
  <si>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</si>
  <si>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</si>
  <si>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</si>
  <si>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</si>
  <si>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</si>
  <si>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</si>
  <si>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</si>
  <si>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</si>
  <si>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</si>
  <si>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</si>
  <si>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</si>
  <si>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</si>
  <si>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</si>
  <si>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</si>
  <si>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</si>
  <si>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</si>
  <si>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</si>
  <si>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</si>
  <si>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</si>
  <si>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</si>
  <si>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</si>
  <si>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</si>
  <si>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</si>
  <si>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</si>
  <si>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</si>
  <si>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</si>
  <si>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</si>
  <si>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</si>
  <si>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</si>
  <si>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</si>
  <si>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</si>
  <si>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</si>
  <si>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</si>
  <si>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</si>
  <si>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</si>
  <si>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</si>
  <si>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</si>
  <si>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</si>
  <si>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</si>
  <si>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</si>
  <si>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</si>
  <si>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</si>
  <si>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</si>
  <si>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</si>
  <si>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</si>
  <si>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</si>
  <si>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</si>
  <si>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</si>
  <si>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</si>
  <si>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</si>
  <si>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</si>
  <si>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</si>
  <si>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</si>
  <si>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</si>
  <si>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</si>
  <si>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</si>
  <si>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</si>
  <si>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</si>
  <si>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</si>
  <si>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</si>
  <si>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</si>
  <si>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</si>
  <si>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</si>
  <si>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</si>
  <si>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</si>
  <si>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</si>
  <si>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</si>
  <si>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</si>
  <si>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</si>
  <si>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</si>
  <si>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</si>
  <si>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</si>
  <si>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</si>
  <si>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</si>
  <si>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</si>
  <si>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</si>
  <si>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</si>
  <si>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</si>
  <si>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</si>
  <si>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</si>
  <si>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</si>
  <si>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</si>
  <si>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</si>
  <si>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</si>
  <si>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</si>
  <si>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</si>
  <si>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</si>
  <si>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</si>
  <si>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</si>
  <si>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</si>
  <si>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</si>
  <si>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</si>
  <si>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</si>
  <si>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</si>
  <si>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</si>
  <si>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</si>
  <si>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</si>
  <si>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</si>
  <si>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</si>
  <si>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</si>
  <si>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</si>
  <si>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</si>
  <si>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</si>
  <si>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</si>
  <si>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</si>
  <si>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</si>
  <si>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</si>
  <si>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</si>
  <si>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</si>
  <si>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</si>
  <si>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</si>
  <si>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</si>
  <si>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</si>
  <si>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</si>
  <si>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</si>
  <si>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</si>
  <si>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</si>
  <si>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</si>
  <si>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</si>
  <si>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</si>
  <si>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</si>
  <si>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</si>
  <si>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</si>
  <si>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</si>
  <si>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</si>
  <si>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</si>
  <si>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</si>
  <si>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</si>
  <si>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</si>
  <si>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</si>
  <si>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</si>
  <si>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</si>
  <si>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</si>
  <si>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</si>
  <si>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</si>
  <si>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</si>
  <si>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</si>
  <si>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</si>
  <si>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</si>
  <si>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</si>
  <si>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</si>
  <si>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</si>
  <si>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</si>
  <si>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</si>
  <si>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</si>
  <si>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</si>
  <si>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</si>
  <si>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</si>
  <si>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</si>
  <si>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</si>
  <si>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</si>
  <si>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</si>
  <si>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</si>
  <si>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</si>
  <si>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</si>
  <si>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</si>
  <si>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</si>
  <si>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</si>
  <si>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</si>
  <si>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</si>
  <si>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</si>
  <si>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</si>
  <si>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</si>
  <si>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</si>
  <si>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</si>
  <si>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</si>
  <si>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</si>
  <si>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</si>
  <si>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</si>
  <si>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</si>
  <si>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</si>
  <si>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</si>
  <si>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</si>
  <si>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</si>
  <si>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</si>
  <si>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</si>
  <si>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</si>
  <si>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</si>
  <si>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</si>
  <si>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</si>
  <si>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</si>
  <si>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</si>
  <si>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</si>
  <si>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</si>
  <si>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</si>
  <si>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</si>
  <si>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</si>
  <si>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</si>
  <si>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</si>
  <si>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</si>
  <si>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</si>
  <si>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</si>
  <si>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</si>
  <si>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</si>
  <si>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</si>
  <si>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</si>
  <si>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</si>
  <si>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</si>
  <si>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</si>
  <si>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</si>
  <si>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</si>
  <si>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</si>
  <si>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</si>
  <si>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</si>
  <si>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</si>
  <si>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</si>
  <si>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</si>
  <si>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</si>
  <si>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</si>
  <si>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</si>
  <si>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</si>
  <si>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</si>
  <si>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</si>
  <si>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</si>
  <si>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</si>
  <si>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</si>
  <si>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</si>
  <si>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</si>
  <si>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</si>
  <si>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</si>
  <si>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</si>
  <si>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</si>
  <si>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</si>
  <si>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</si>
  <si>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</si>
  <si>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</si>
  <si>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</si>
  <si>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</si>
  <si>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</si>
  <si>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</si>
  <si>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</si>
  <si>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</si>
  <si>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</si>
  <si>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</si>
  <si>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</si>
  <si>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</si>
  <si>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</si>
  <si>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</si>
  <si>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</si>
  <si>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</si>
  <si>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</si>
  <si>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</si>
  <si>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</si>
  <si>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</si>
  <si>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</si>
  <si>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</si>
  <si>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</si>
  <si>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</si>
  <si>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</si>
  <si>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</si>
  <si>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</si>
  <si>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</si>
  <si>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</si>
  <si>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</si>
  <si>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</si>
  <si>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</si>
  <si>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</si>
  <si>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</si>
  <si>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</si>
  <si>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</si>
  <si>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</si>
  <si>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</si>
  <si>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</si>
  <si>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</si>
  <si>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</si>
  <si>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</si>
  <si>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</si>
  <si>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</si>
  <si>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</si>
  <si>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</si>
  <si>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</si>
  <si>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</si>
  <si>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</si>
  <si>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</si>
  <si>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</si>
  <si>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</si>
  <si>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</si>
  <si>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</si>
  <si>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</si>
  <si>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</si>
  <si>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</si>
  <si>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</si>
  <si>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</si>
  <si>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</si>
  <si>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</si>
  <si>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</si>
  <si>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</si>
  <si>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</si>
  <si>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</si>
  <si>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</si>
  <si>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</si>
  <si>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</si>
  <si>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</si>
  <si>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</si>
  <si>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</si>
  <si>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</si>
  <si>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</si>
  <si>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</si>
  <si>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</si>
  <si>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</si>
  <si>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</si>
  <si>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</si>
  <si>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</si>
  <si>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</si>
  <si>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</si>
  <si>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</si>
  <si>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</si>
  <si>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</si>
  <si>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</si>
  <si>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</si>
  <si>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</si>
  <si>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</si>
  <si>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</si>
  <si>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</si>
  <si>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</si>
  <si>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</si>
  <si>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</si>
  <si>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</si>
  <si>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</si>
  <si>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</si>
  <si>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</si>
  <si>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</si>
  <si>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</si>
  <si>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</si>
  <si>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</si>
  <si>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</si>
  <si>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</si>
  <si>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</si>
  <si>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</si>
  <si>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</si>
  <si>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</si>
  <si>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</si>
  <si>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</si>
  <si>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</si>
  <si>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</si>
  <si>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</si>
  <si>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</si>
  <si>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</si>
  <si>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</si>
  <si>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</si>
  <si>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</si>
  <si>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</si>
  <si>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</si>
  <si>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</si>
  <si>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</si>
  <si>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</si>
  <si>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</si>
  <si>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</si>
  <si>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</si>
  <si>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</si>
  <si>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</si>
  <si>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</si>
  <si>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</si>
  <si>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</si>
  <si>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</si>
  <si>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</si>
  <si>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</si>
  <si>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</si>
  <si>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</si>
  <si>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</si>
  <si>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</si>
  <si>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</si>
  <si>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</si>
  <si>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</si>
  <si>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</si>
  <si>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</si>
  <si>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</si>
  <si>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</si>
  <si>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</si>
  <si>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</si>
  <si>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</si>
  <si>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</si>
  <si>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</si>
  <si>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</si>
  <si>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</si>
  <si>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</si>
  <si>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</si>
  <si>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</si>
  <si>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</si>
  <si>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</si>
  <si>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</si>
  <si>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</si>
  <si>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</si>
  <si>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</si>
  <si>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</si>
  <si>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</si>
  <si>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</si>
  <si>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</si>
  <si>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</si>
  <si>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</si>
  <si>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</si>
  <si>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</si>
  <si>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</si>
  <si>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</si>
  <si>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</si>
  <si>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</si>
  <si>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</si>
  <si>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</si>
  <si>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</si>
  <si>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</si>
  <si>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</si>
  <si>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</si>
  <si>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</si>
  <si>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</si>
  <si>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</si>
  <si>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</si>
  <si>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</si>
  <si>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</si>
  <si>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</si>
  <si>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</si>
  <si>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</si>
  <si>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</si>
  <si>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</si>
  <si>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</si>
  <si>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</si>
  <si>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</si>
  <si>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</si>
  <si>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</si>
  <si>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</si>
  <si>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</si>
  <si>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</si>
  <si>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</si>
  <si>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</si>
  <si>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</si>
  <si>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</si>
  <si>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</si>
  <si>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</si>
  <si>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</si>
  <si>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</si>
  <si>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</si>
  <si>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</si>
  <si>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</si>
  <si>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</si>
  <si>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</si>
  <si>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</si>
  <si>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</si>
  <si>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</si>
  <si>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</si>
  <si>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</si>
  <si>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</si>
  <si>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</si>
  <si>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</si>
  <si>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</si>
  <si>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</si>
  <si>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</si>
  <si>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</si>
  <si>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</si>
  <si>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</si>
  <si>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</si>
  <si>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</si>
  <si>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</si>
  <si>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</si>
  <si>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</si>
  <si>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</si>
  <si>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</si>
  <si>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</si>
  <si>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</si>
  <si>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</si>
  <si>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</si>
  <si>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</si>
  <si>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</si>
  <si>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</si>
  <si>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</si>
  <si>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</si>
  <si>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</si>
  <si>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</si>
  <si>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</si>
  <si>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</si>
  <si>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</si>
  <si>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</si>
  <si>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</si>
  <si>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</si>
  <si>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</si>
  <si>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</si>
  <si>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</si>
  <si>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</si>
  <si>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</si>
  <si>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</si>
  <si>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</si>
  <si>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</si>
  <si>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</si>
  <si>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</si>
  <si>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</si>
  <si>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</si>
  <si>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</si>
  <si>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</si>
  <si>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</si>
  <si>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</si>
  <si>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</si>
  <si>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</si>
  <si>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</si>
  <si>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</si>
  <si>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</si>
  <si>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</si>
  <si>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</si>
  <si>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</si>
  <si>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</si>
  <si>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</si>
  <si>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</si>
  <si>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</si>
  <si>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</si>
  <si>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</si>
  <si>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</si>
  <si>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</si>
  <si>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</si>
  <si>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</si>
  <si>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</si>
  <si>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</si>
  <si>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</si>
  <si>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</si>
  <si>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</si>
  <si>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</si>
  <si>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</si>
  <si>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</si>
  <si>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</si>
  <si>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</si>
  <si>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</si>
  <si>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</si>
  <si>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</si>
  <si>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</si>
  <si>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</si>
  <si>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</si>
  <si>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</si>
  <si>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</si>
  <si>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</si>
  <si>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</si>
  <si>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</si>
  <si>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</si>
  <si>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</si>
  <si>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</si>
  <si>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</si>
  <si>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</si>
  <si>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</si>
  <si>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</si>
  <si>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</si>
  <si>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</si>
  <si>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</si>
  <si>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</si>
  <si>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</si>
  <si>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</si>
  <si>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</si>
  <si>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</si>
  <si>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</si>
  <si>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</si>
  <si>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</si>
  <si>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</si>
  <si>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</si>
  <si>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</si>
  <si>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</si>
  <si>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</si>
  <si>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</si>
  <si>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</si>
  <si>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</si>
  <si>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</si>
  <si>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</si>
  <si>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</si>
  <si>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</si>
  <si>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</si>
  <si>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</si>
  <si>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</si>
  <si>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</si>
  <si>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</si>
  <si>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</si>
  <si>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</si>
  <si>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</si>
  <si>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</si>
  <si>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</si>
  <si>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</si>
  <si>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</si>
  <si>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</si>
  <si>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</si>
  <si>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</si>
  <si>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</si>
  <si>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</si>
  <si>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</si>
  <si>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</si>
  <si>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</si>
  <si>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</si>
  <si>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</si>
  <si>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</si>
  <si>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</si>
  <si>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</si>
  <si>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</si>
  <si>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</si>
  <si>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</si>
  <si>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</si>
  <si>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</si>
  <si>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</si>
  <si>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</si>
  <si>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</si>
  <si>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</si>
  <si>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</si>
  <si>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</si>
  <si>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</si>
  <si>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</si>
  <si>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</si>
  <si>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</si>
  <si>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</si>
  <si>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</si>
  <si>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</si>
  <si>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</si>
  <si>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</si>
  <si>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</si>
  <si>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</si>
  <si>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</si>
  <si>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</si>
  <si>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</si>
  <si>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</si>
  <si>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</si>
  <si>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</si>
  <si>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</si>
  <si>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</si>
  <si>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</si>
  <si>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</si>
  <si>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</si>
  <si>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</si>
  <si>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</si>
  <si>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</si>
  <si>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</si>
  <si>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</si>
  <si>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</si>
  <si>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</si>
  <si>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</si>
  <si>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</si>
  <si>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</si>
  <si>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</si>
  <si>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</si>
  <si>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</si>
  <si>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</si>
  <si>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</si>
  <si>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</si>
  <si>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</si>
  <si>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</si>
  <si>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</si>
  <si>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</si>
  <si>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</si>
  <si>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</si>
  <si>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</si>
  <si>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</si>
  <si>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</si>
  <si>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</si>
  <si>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</si>
  <si>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</si>
  <si>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</si>
  <si>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</si>
  <si>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</si>
  <si>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</si>
  <si>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</si>
  <si>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</si>
  <si>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</si>
  <si>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</si>
  <si>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</si>
  <si>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</si>
  <si>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</si>
  <si>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</si>
  <si>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</si>
  <si>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</si>
  <si>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</si>
  <si>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</si>
  <si>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</si>
  <si>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</si>
  <si>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</si>
  <si>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</si>
  <si>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</si>
  <si>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</si>
  <si>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</si>
  <si>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</si>
  <si>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</si>
  <si>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</si>
  <si>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</si>
  <si>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</si>
  <si>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</si>
  <si>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</si>
  <si>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</si>
  <si>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</si>
  <si>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</si>
  <si>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</si>
  <si>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</si>
  <si>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</si>
  <si>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</si>
  <si>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</si>
  <si>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</si>
  <si>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</si>
  <si>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</si>
  <si>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</si>
  <si>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</si>
  <si>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</si>
  <si>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</si>
  <si>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</si>
  <si>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</si>
  <si>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</si>
  <si>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</si>
  <si>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</si>
  <si>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</si>
  <si>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</si>
  <si>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</si>
  <si>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</si>
  <si>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</si>
  <si>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</si>
  <si>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</si>
  <si>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</si>
  <si>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</si>
  <si>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</si>
  <si>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</si>
  <si>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</si>
  <si>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</si>
  <si>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</si>
  <si>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</si>
  <si>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</si>
  <si>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</si>
  <si>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</si>
  <si>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</si>
  <si>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</si>
  <si>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</si>
  <si>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</si>
  <si>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</si>
  <si>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</si>
  <si>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</si>
  <si>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</si>
  <si>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</si>
  <si>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</si>
  <si>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</si>
  <si>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</si>
  <si>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</si>
  <si>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</si>
  <si>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</si>
  <si>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</si>
  <si>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</si>
  <si>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</si>
  <si>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</si>
  <si>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</si>
  <si>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</si>
  <si>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</si>
  <si>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</si>
  <si>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</si>
  <si>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</si>
  <si>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</si>
  <si>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</si>
  <si>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</si>
  <si>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</si>
  <si>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</si>
  <si>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</si>
  <si>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</si>
  <si>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</si>
  <si>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</si>
  <si>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</si>
  <si>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</si>
  <si>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</si>
  <si>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</si>
  <si>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</si>
  <si>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</si>
  <si>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</si>
  <si>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</si>
  <si>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</si>
  <si>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</si>
  <si>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</si>
  <si>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</si>
  <si>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</si>
  <si>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</si>
  <si>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</si>
  <si>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</si>
  <si>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</si>
  <si>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</si>
  <si>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</si>
  <si>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</si>
  <si>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</si>
  <si>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</si>
  <si>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</si>
  <si>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</si>
  <si>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</si>
  <si>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</si>
  <si>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</si>
  <si>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</si>
  <si>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</si>
  <si>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</si>
  <si>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</si>
  <si>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</si>
  <si>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</si>
  <si>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</si>
  <si>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</si>
  <si>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</si>
  <si>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</si>
  <si>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</si>
  <si>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</si>
  <si>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</si>
  <si>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</si>
  <si>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</si>
  <si>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</si>
  <si>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</si>
  <si>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</si>
  <si>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</si>
  <si>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</si>
  <si>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</si>
  <si>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</si>
  <si>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</si>
  <si>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</si>
  <si>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</si>
  <si>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</si>
  <si>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</si>
  <si>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</si>
  <si>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</si>
  <si>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</si>
  <si>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</si>
  <si>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</si>
  <si>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</si>
  <si>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</si>
  <si>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</si>
  <si>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</si>
  <si>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</si>
  <si>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</si>
  <si>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</si>
  <si>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</si>
  <si>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</si>
  <si>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</si>
  <si>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</si>
  <si>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</si>
  <si>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</si>
  <si>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</si>
  <si>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</si>
  <si>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</si>
  <si>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</si>
  <si>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</si>
  <si>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</si>
  <si>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</si>
  <si>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</si>
  <si>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</si>
  <si>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</si>
  <si>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</si>
  <si>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</si>
  <si>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</si>
  <si>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</si>
  <si>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</si>
  <si>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</si>
  <si>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</si>
  <si>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</si>
  <si>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</si>
  <si>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</si>
  <si>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</si>
  <si>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</si>
  <si>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</si>
  <si>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</si>
  <si>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</si>
  <si>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</si>
  <si>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</si>
  <si>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</si>
  <si>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</si>
  <si>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</si>
  <si>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</si>
  <si>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</si>
  <si>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</si>
  <si>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</si>
  <si>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</si>
  <si>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</si>
  <si>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</si>
  <si>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</si>
  <si>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</si>
  <si>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</si>
  <si>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</si>
  <si>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</si>
  <si>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</si>
  <si>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</si>
  <si>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</si>
  <si>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</si>
  <si>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</si>
  <si>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</si>
  <si>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</si>
  <si>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</si>
  <si>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</si>
  <si>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</si>
  <si>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</si>
  <si>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</si>
  <si>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</si>
  <si>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</si>
  <si>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</si>
  <si>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</si>
  <si>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</si>
  <si>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</si>
  <si>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</si>
  <si>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</si>
  <si>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</si>
  <si>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</si>
  <si>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</si>
  <si>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</si>
  <si>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</si>
  <si>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</si>
  <si>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</si>
  <si>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</si>
  <si>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</si>
  <si>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</si>
  <si>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</si>
  <si>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</si>
  <si>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</si>
  <si>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</si>
  <si>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</si>
  <si>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</si>
  <si>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</si>
  <si>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</si>
  <si>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</si>
  <si>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</si>
  <si>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</si>
  <si>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</si>
  <si>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</si>
  <si>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</si>
  <si>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</si>
  <si>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</si>
  <si>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</si>
  <si>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</si>
  <si>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</si>
  <si>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</si>
  <si>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</si>
  <si>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</si>
  <si>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</si>
  <si>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</si>
  <si>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</si>
  <si>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</si>
  <si>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</si>
  <si>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</si>
  <si>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</si>
  <si>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</si>
  <si>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</si>
  <si>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</si>
  <si>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</si>
  <si>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</si>
  <si>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</si>
  <si>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</si>
  <si>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</si>
  <si>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</si>
  <si>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</si>
  <si>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</si>
  <si>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</si>
  <si>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</si>
  <si>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</si>
  <si>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</si>
  <si>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</si>
  <si>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</si>
  <si>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</si>
  <si>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</si>
  <si>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</si>
  <si>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</si>
  <si>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</si>
  <si>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</si>
  <si>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</si>
  <si>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</si>
  <si>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</si>
  <si>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</si>
  <si>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</si>
  <si>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</si>
  <si>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</si>
  <si>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</si>
  <si>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</si>
  <si>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</si>
  <si>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</si>
  <si>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</si>
  <si>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</si>
  <si>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</si>
  <si>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</si>
  <si>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</si>
  <si>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</si>
  <si>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</si>
  <si>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</si>
  <si>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</si>
  <si>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</si>
  <si>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</si>
  <si>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</si>
  <si>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</si>
  <si>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</si>
  <si>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</si>
  <si>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</si>
  <si>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</si>
  <si>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</si>
  <si>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</si>
  <si>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</si>
  <si>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</si>
  <si>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</si>
  <si>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</si>
  <si>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</si>
  <si>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</si>
  <si>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</si>
  <si>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</si>
  <si>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</si>
  <si>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</si>
  <si>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</si>
  <si>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</si>
  <si>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</si>
  <si>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</si>
  <si>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</si>
  <si>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</si>
  <si>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</si>
  <si>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</si>
  <si>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</si>
  <si>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</si>
  <si>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</si>
  <si>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</si>
  <si>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</si>
  <si>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</si>
  <si>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</si>
  <si>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</si>
  <si>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</si>
  <si>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</si>
  <si>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</si>
  <si>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</si>
  <si>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</si>
  <si>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</si>
  <si>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</si>
  <si>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</si>
  <si>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</si>
  <si>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</si>
  <si>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</si>
  <si>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</si>
  <si>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</si>
  <si>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</si>
  <si>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</si>
  <si>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</si>
  <si>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</si>
  <si>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</si>
  <si>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</si>
  <si>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</si>
  <si>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</si>
  <si>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</si>
  <si>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</si>
  <si>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</si>
  <si>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</si>
  <si>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</si>
  <si>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</si>
  <si>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</si>
  <si>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</si>
  <si>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</si>
  <si>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</si>
  <si>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</si>
  <si>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</si>
  <si>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</si>
  <si>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</si>
  <si>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</si>
  <si>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</si>
  <si>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</si>
  <si>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</si>
  <si>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</si>
  <si>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</si>
  <si>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</si>
  <si>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</si>
  <si>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</si>
  <si>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</si>
  <si>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</si>
  <si>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</si>
  <si>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</si>
  <si>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</si>
  <si>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</si>
  <si>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</si>
  <si>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</si>
  <si>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</si>
  <si>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</si>
  <si>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</si>
  <si>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</si>
  <si>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</si>
  <si>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</si>
  <si>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</si>
  <si>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</si>
  <si>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</si>
  <si>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</si>
  <si>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</si>
  <si>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</si>
  <si>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</si>
  <si>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</si>
  <si>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</si>
  <si>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</si>
  <si>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</si>
  <si>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</si>
  <si>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</si>
  <si>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</si>
  <si>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</si>
  <si>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</si>
  <si>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</si>
  <si>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</si>
  <si>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</si>
  <si>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</si>
  <si>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</si>
  <si>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</si>
  <si>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</si>
  <si>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</si>
  <si>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</si>
  <si>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</si>
  <si>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</si>
  <si>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</si>
  <si>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</si>
  <si>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</si>
  <si>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</si>
  <si>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</si>
  <si>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</si>
  <si>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</si>
  <si>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</si>
  <si>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</si>
  <si>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</si>
  <si>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</si>
  <si>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</si>
  <si>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</si>
  <si>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</si>
  <si>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</si>
  <si>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</si>
  <si>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</si>
  <si>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</si>
  <si>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</si>
  <si>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</si>
  <si>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</si>
  <si>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</si>
  <si>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</si>
  <si>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</si>
  <si>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</si>
  <si>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</si>
  <si>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</si>
  <si>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</si>
  <si>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</si>
  <si>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</si>
  <si>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</si>
  <si>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</si>
  <si>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</si>
  <si>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</si>
  <si>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</si>
  <si>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</si>
  <si>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</si>
  <si>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</si>
  <si>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</si>
  <si>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</si>
  <si>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</si>
  <si>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</si>
  <si>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</si>
  <si>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</si>
  <si>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</si>
  <si>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</si>
  <si>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</si>
  <si>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</si>
  <si>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</si>
  <si>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</si>
  <si>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</si>
  <si>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</si>
  <si>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</si>
  <si>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</si>
  <si>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</si>
  <si>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</si>
  <si>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</si>
  <si>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</si>
  <si>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</si>
  <si>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</si>
  <si>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</si>
  <si>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</si>
  <si>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</si>
  <si>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</si>
  <si>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</si>
  <si>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</si>
  <si>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</si>
  <si>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</si>
  <si>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</si>
  <si>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</si>
  <si>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</si>
  <si>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</si>
  <si>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</si>
  <si>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</si>
  <si>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</si>
  <si>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</si>
  <si>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</si>
  <si>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</si>
  <si>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</si>
  <si>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</si>
  <si>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</si>
  <si>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</si>
  <si>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</si>
  <si>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</si>
  <si>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</si>
  <si>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</si>
  <si>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</si>
  <si>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</si>
  <si>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</si>
  <si>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</si>
  <si>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</si>
  <si>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</si>
  <si>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</si>
  <si>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</si>
  <si>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</si>
  <si>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</si>
  <si>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</si>
  <si>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</si>
  <si>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</si>
  <si>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</si>
  <si>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</si>
  <si>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</si>
  <si>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</si>
  <si>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</si>
  <si>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</si>
  <si>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</si>
  <si>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</si>
  <si>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</si>
  <si>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</si>
  <si>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</si>
  <si>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</si>
  <si>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</si>
  <si>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</si>
  <si>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</si>
  <si>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</si>
  <si>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</si>
  <si>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</si>
  <si>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</si>
  <si>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</si>
  <si>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</si>
  <si>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</si>
  <si>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</si>
  <si>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</si>
  <si>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</si>
  <si>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</si>
  <si>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</si>
  <si>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</si>
  <si>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</si>
  <si>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</si>
  <si>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</si>
  <si>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</si>
  <si>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</si>
  <si>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</si>
  <si>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</si>
  <si>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</si>
  <si>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</si>
  <si>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</si>
  <si>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</si>
  <si>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</si>
  <si>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</si>
  <si>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</si>
  <si>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</si>
  <si>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</si>
  <si>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</si>
  <si>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</si>
  <si>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</si>
  <si>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</si>
  <si>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</si>
  <si>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</si>
  <si>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</si>
  <si>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</si>
  <si>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</si>
  <si>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</si>
  <si>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</si>
  <si>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</si>
  <si>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</si>
  <si>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</si>
  <si>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</si>
  <si>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</si>
  <si>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</si>
  <si>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</si>
  <si>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</si>
  <si>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</si>
  <si>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</si>
  <si>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</si>
  <si>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</si>
  <si>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</si>
  <si>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</si>
  <si>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</si>
  <si>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</si>
  <si>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</si>
  <si>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</si>
  <si>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</si>
  <si>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</si>
  <si>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</si>
  <si>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</si>
  <si>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</si>
  <si>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</si>
  <si>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</si>
  <si>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</si>
  <si>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</si>
  <si>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</si>
  <si>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</si>
  <si>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</si>
  <si>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</si>
  <si>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</si>
  <si>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</si>
  <si>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</si>
  <si>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</si>
  <si>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</si>
  <si>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</si>
  <si>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</si>
  <si>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</si>
  <si>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</si>
  <si>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</si>
  <si>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</si>
  <si>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</si>
  <si>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</si>
  <si>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</si>
  <si>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</si>
  <si>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</si>
  <si>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</si>
  <si>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</si>
  <si>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</si>
  <si>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</si>
  <si>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</si>
  <si>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</si>
  <si>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</si>
  <si>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</si>
  <si>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</si>
  <si>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</si>
  <si>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</si>
  <si>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</si>
  <si>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</si>
  <si>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</si>
  <si>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</si>
  <si>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</si>
  <si>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</si>
  <si>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</si>
  <si>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</si>
  <si>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</si>
  <si>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</si>
  <si>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</si>
  <si>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</si>
  <si>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</si>
  <si>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</si>
  <si>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</si>
  <si>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</si>
  <si>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</si>
  <si>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</si>
  <si>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</si>
  <si>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</si>
  <si>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</si>
  <si>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</si>
  <si>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</si>
  <si>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</si>
  <si>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</si>
  <si>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</si>
  <si>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</si>
  <si>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</si>
  <si>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</si>
  <si>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</si>
  <si>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</si>
  <si>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</si>
  <si>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</si>
  <si>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</si>
  <si>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</si>
  <si>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</si>
  <si>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</si>
  <si>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</si>
  <si>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</si>
  <si>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</si>
  <si>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</si>
  <si>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</si>
  <si>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</si>
  <si>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</si>
  <si>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</si>
  <si>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</si>
  <si>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</si>
  <si>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</si>
  <si>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</si>
  <si>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</si>
  <si>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</si>
  <si>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</si>
  <si>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</si>
  <si>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</si>
  <si>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</si>
  <si>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</si>
  <si>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</si>
  <si>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</si>
  <si>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</si>
  <si>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</si>
  <si>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</si>
  <si>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</si>
  <si>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</si>
  <si>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</si>
  <si>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</si>
  <si>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</si>
  <si>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</si>
  <si>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</si>
  <si>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</si>
  <si>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</si>
  <si>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</si>
  <si>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</si>
  <si>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</si>
  <si>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</si>
  <si>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</si>
  <si>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</si>
  <si>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</si>
  <si>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</si>
  <si>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</si>
  <si>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</si>
  <si>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</si>
  <si>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</si>
  <si>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</si>
  <si>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</si>
  <si>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</si>
  <si>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</si>
  <si>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</si>
  <si>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</si>
  <si>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</si>
  <si>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</si>
  <si>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</si>
  <si>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</si>
  <si>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</si>
  <si>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</si>
  <si>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</si>
  <si>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</si>
  <si>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</si>
  <si>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</si>
  <si>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</si>
  <si>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</si>
  <si>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</si>
  <si>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</si>
  <si>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</si>
  <si>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</si>
  <si>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</si>
  <si>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</si>
  <si>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</si>
  <si>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</si>
  <si>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</si>
  <si>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</si>
  <si>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</si>
  <si>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</si>
  <si>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</si>
  <si>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</si>
  <si>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</si>
  <si>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</si>
  <si>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</si>
  <si>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</si>
  <si>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</si>
  <si>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</si>
  <si>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</si>
  <si>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</si>
  <si>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</si>
  <si>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</si>
  <si>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</si>
  <si>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</si>
  <si>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</si>
  <si>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</si>
  <si>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</si>
  <si>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</si>
  <si>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</si>
  <si>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</si>
  <si>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</si>
  <si>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</si>
  <si>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</si>
  <si>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</si>
  <si>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</si>
  <si>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</si>
  <si>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</si>
  <si>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</si>
  <si>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</si>
  <si>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</si>
  <si>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</si>
  <si>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</si>
  <si>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</si>
  <si>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</si>
  <si>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</si>
  <si>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</si>
  <si>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</si>
  <si>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</si>
  <si>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</si>
  <si>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</si>
  <si>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</si>
  <si>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</si>
  <si>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</si>
  <si>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</si>
  <si>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</si>
  <si>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</si>
  <si>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</si>
  <si>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</si>
  <si>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</si>
  <si>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</si>
  <si>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</si>
  <si>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</si>
  <si>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</si>
  <si>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</si>
  <si>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</si>
  <si>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</si>
  <si>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</si>
  <si>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</si>
  <si>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</si>
  <si>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</si>
  <si>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</si>
  <si>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</si>
  <si>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</si>
  <si>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</si>
  <si>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</si>
  <si>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</si>
  <si>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</si>
  <si>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</si>
  <si>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</si>
  <si>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</si>
  <si>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</si>
  <si>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</si>
  <si>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</si>
  <si>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</si>
  <si>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</si>
  <si>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</si>
  <si>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</si>
  <si>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</si>
  <si>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</si>
  <si>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</si>
  <si>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</si>
  <si>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</si>
  <si>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</si>
  <si>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</si>
  <si>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</si>
  <si>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</si>
  <si>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</si>
  <si>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</si>
  <si>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</si>
  <si>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</si>
  <si>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</si>
  <si>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</si>
  <si>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</si>
  <si>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</si>
  <si>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</si>
  <si>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</si>
  <si>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</si>
  <si>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</si>
  <si>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</si>
  <si>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</si>
  <si>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</si>
  <si>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</si>
  <si>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</si>
  <si>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</si>
  <si>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</si>
  <si>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</si>
  <si>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</si>
  <si>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</si>
  <si>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</si>
  <si>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</si>
  <si>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</si>
  <si>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</si>
  <si>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</si>
  <si>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</si>
  <si>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</si>
  <si>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</si>
  <si>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</si>
  <si>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</si>
  <si>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</si>
  <si>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</si>
  <si>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</si>
  <si>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</si>
  <si>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</si>
  <si>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</si>
  <si>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</si>
  <si>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</si>
  <si>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</si>
  <si>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</si>
  <si>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</si>
  <si>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</si>
  <si>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</si>
  <si>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</si>
  <si>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</si>
  <si>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</si>
  <si>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</si>
  <si>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</si>
  <si>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</si>
  <si>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</si>
  <si>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</si>
  <si>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</si>
  <si>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</si>
  <si>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</si>
  <si>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</si>
  <si>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</si>
  <si>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</si>
  <si>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</si>
  <si>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</si>
  <si>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</si>
  <si>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</si>
  <si>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</si>
  <si>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</si>
  <si>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</si>
  <si>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</si>
  <si>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</si>
  <si>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</si>
  <si>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</si>
  <si>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</si>
  <si>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</si>
  <si>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</si>
  <si>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</si>
  <si>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</si>
  <si>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</si>
  <si>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</si>
  <si>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</si>
  <si>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</si>
  <si>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</si>
  <si>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</si>
  <si>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</si>
  <si>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</si>
  <si>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</si>
  <si>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</si>
  <si>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</si>
  <si>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</si>
  <si>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</si>
  <si>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</si>
  <si>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</si>
  <si>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</si>
  <si>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</si>
  <si>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</si>
  <si>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</si>
  <si>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</si>
  <si>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</si>
  <si>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</si>
  <si>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</si>
  <si>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</si>
  <si>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</si>
  <si>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</si>
  <si>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</si>
  <si>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</si>
  <si>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</si>
  <si>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</si>
  <si>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</si>
  <si>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</si>
  <si>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</si>
  <si>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</si>
  <si>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</si>
  <si>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</si>
  <si>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</si>
  <si>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</si>
  <si>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</si>
  <si>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</si>
  <si>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</si>
  <si>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</si>
  <si>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</si>
  <si>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</si>
  <si>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</si>
  <si>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</si>
  <si>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</si>
  <si>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</si>
  <si>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</si>
  <si>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</si>
  <si>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</si>
  <si>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</si>
  <si>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</si>
  <si>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</si>
  <si>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</si>
  <si>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</si>
  <si>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</si>
  <si>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</si>
  <si>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</si>
  <si>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</si>
  <si>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</si>
  <si>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</si>
  <si>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</si>
  <si>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</si>
  <si>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</si>
  <si>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</si>
  <si>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</si>
  <si>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</si>
  <si>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</si>
  <si>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</si>
  <si>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</si>
  <si>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</si>
  <si>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</si>
  <si>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</si>
  <si>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</si>
  <si>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</si>
  <si>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</si>
  <si>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</si>
  <si>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</si>
  <si>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</si>
  <si>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</si>
  <si>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</si>
  <si>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</si>
  <si>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</si>
  <si>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</si>
  <si>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</si>
  <si>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</si>
  <si>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</si>
  <si>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</si>
  <si>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</si>
  <si>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</si>
  <si>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</si>
  <si>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</si>
  <si>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</si>
  <si>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</si>
  <si>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</si>
  <si>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</si>
  <si>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</si>
  <si>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</si>
  <si>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</si>
  <si>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</si>
  <si>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</si>
  <si>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</si>
  <si>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</si>
  <si>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</si>
  <si>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</si>
  <si>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</si>
  <si>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</si>
  <si>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</si>
  <si>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</si>
  <si>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</si>
  <si>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</si>
  <si>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</si>
  <si>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</si>
  <si>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</si>
  <si>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</si>
  <si>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</si>
  <si>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</si>
  <si>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</si>
  <si>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</si>
  <si>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</si>
  <si>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</si>
  <si>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</si>
  <si>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</si>
  <si>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</si>
  <si>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</si>
  <si>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</si>
  <si>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</si>
  <si>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</si>
  <si>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</si>
  <si>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</si>
  <si>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</si>
  <si>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</si>
  <si>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</si>
  <si>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</si>
  <si>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</si>
  <si>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</si>
  <si>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</si>
  <si>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</si>
  <si>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</si>
  <si>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</si>
  <si>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</si>
  <si>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</si>
  <si>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</si>
  <si>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</si>
  <si>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</si>
  <si>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</si>
  <si>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</si>
  <si>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</si>
  <si>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</si>
  <si>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</si>
  <si>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</si>
  <si>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</si>
  <si>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</si>
  <si>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</si>
  <si>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</si>
  <si>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</si>
  <si>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</si>
  <si>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</si>
  <si>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</si>
  <si>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</si>
  <si>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</si>
  <si>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</si>
  <si>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</si>
  <si>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</si>
  <si>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</si>
  <si>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</si>
  <si>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</si>
  <si>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</si>
  <si>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</si>
  <si>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</si>
  <si>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</si>
  <si>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</si>
  <si>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</si>
  <si>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</si>
  <si>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</si>
  <si>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</si>
  <si>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</si>
  <si>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</si>
  <si>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</si>
  <si>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</si>
  <si>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</si>
  <si>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</si>
  <si>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</si>
  <si>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</si>
  <si>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</si>
  <si>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</si>
  <si>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</si>
  <si>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</si>
  <si>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</si>
  <si>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</si>
  <si>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</si>
  <si>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</si>
  <si>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</si>
  <si>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</si>
  <si>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</si>
  <si>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</si>
  <si>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</si>
  <si>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</si>
  <si>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</si>
  <si>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</si>
  <si>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</si>
  <si>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</si>
  <si>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</si>
  <si>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</si>
  <si>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</si>
  <si>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</si>
  <si>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</si>
  <si>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</si>
  <si>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</si>
  <si>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</si>
  <si>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</si>
  <si>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</si>
  <si>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</si>
  <si>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</si>
  <si>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</si>
  <si>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</si>
  <si>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</si>
  <si>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</si>
  <si>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</si>
  <si>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</si>
  <si>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</si>
  <si>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</si>
  <si>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</si>
  <si>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</si>
  <si>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</si>
  <si>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</si>
  <si>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</si>
  <si>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</si>
  <si>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</si>
  <si>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</si>
  <si>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</si>
  <si>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</si>
  <si>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</si>
  <si>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</si>
  <si>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</si>
  <si>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</si>
  <si>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</si>
  <si>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</si>
  <si>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</si>
  <si>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</si>
  <si>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</si>
  <si>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</si>
  <si>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</si>
  <si>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</si>
  <si>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</si>
  <si>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</si>
  <si>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</si>
  <si>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</si>
  <si>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</si>
  <si>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</si>
  <si>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</si>
  <si>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</si>
  <si>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</si>
  <si>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</si>
  <si>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</si>
  <si>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</si>
  <si>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</si>
  <si>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</si>
  <si>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</si>
  <si>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</si>
  <si>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</si>
  <si>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</si>
  <si>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</si>
  <si>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</si>
  <si>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</si>
  <si>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</si>
  <si>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</si>
  <si>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</si>
  <si>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</si>
  <si>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</si>
  <si>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</si>
  <si>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</si>
  <si>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</si>
  <si>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</si>
  <si>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</si>
  <si>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</si>
  <si>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</si>
  <si>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</si>
  <si>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</si>
  <si>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</si>
  <si>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</si>
  <si>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</si>
  <si>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</si>
  <si>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</si>
  <si>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</si>
  <si>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</si>
  <si>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</si>
  <si>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</si>
  <si>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</si>
  <si>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</si>
  <si>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</si>
  <si>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</si>
  <si>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</si>
  <si>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</si>
  <si>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</si>
  <si>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</si>
  <si>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</si>
  <si>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</si>
  <si>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</si>
  <si>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</si>
  <si>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</si>
  <si>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</si>
  <si>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</si>
  <si>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</si>
  <si>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</si>
  <si>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</si>
  <si>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</si>
  <si>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</si>
  <si>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</si>
  <si>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</si>
  <si>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</si>
  <si>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</si>
  <si>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</si>
  <si>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</si>
  <si>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</si>
  <si>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</si>
  <si>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</si>
  <si>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</si>
  <si>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</si>
  <si>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</si>
  <si>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</si>
  <si>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</si>
  <si>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</si>
  <si>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</si>
  <si>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</si>
  <si>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</si>
  <si>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</si>
  <si>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</si>
  <si>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</si>
  <si>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</si>
  <si>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</si>
  <si>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</si>
  <si>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</si>
  <si>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</si>
  <si>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</si>
  <si>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</si>
  <si>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</si>
  <si>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</si>
  <si>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</si>
  <si>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</si>
  <si>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</si>
  <si>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</si>
  <si>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</si>
  <si>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</si>
  <si>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</si>
  <si>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</si>
  <si>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</si>
  <si>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</si>
  <si>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</si>
  <si>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</si>
  <si>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</si>
  <si>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</si>
  <si>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</si>
  <si>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</si>
  <si>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</si>
  <si>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</si>
  <si>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</si>
  <si>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</si>
  <si>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</si>
  <si>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</si>
  <si>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</si>
  <si>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</si>
  <si>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</si>
  <si>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</si>
  <si>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</si>
  <si>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</si>
  <si>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</si>
  <si>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</si>
  <si>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</si>
  <si>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</si>
  <si>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</si>
  <si>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</si>
  <si>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</si>
  <si>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</si>
  <si>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</si>
  <si>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</si>
  <si>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</si>
  <si>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</si>
  <si>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</si>
  <si>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</si>
  <si>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</si>
  <si>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</si>
  <si>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</si>
  <si>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</si>
  <si>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</si>
  <si>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</si>
  <si>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</si>
  <si>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</si>
  <si>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</si>
  <si>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</si>
  <si>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</si>
  <si>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</si>
  <si>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</si>
  <si>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</si>
  <si>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</si>
  <si>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</si>
  <si>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</si>
  <si>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</si>
  <si>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</si>
  <si>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</si>
  <si>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</si>
  <si>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</si>
  <si>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</si>
  <si>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</si>
  <si>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</si>
  <si>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</si>
  <si>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</si>
  <si>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</si>
  <si>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</si>
  <si>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</si>
  <si>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</si>
  <si>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</si>
  <si>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</si>
  <si>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</si>
  <si>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</si>
  <si>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</si>
  <si>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</si>
  <si>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</si>
  <si>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</si>
  <si>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</si>
  <si>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</si>
  <si>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</si>
  <si>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</si>
  <si>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</si>
  <si>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</si>
  <si>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</si>
  <si>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</si>
  <si>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</si>
  <si>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</si>
  <si>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</si>
  <si>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</si>
  <si>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</si>
  <si>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</si>
  <si>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</si>
  <si>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</si>
  <si>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</si>
  <si>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</si>
  <si>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</si>
  <si>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</si>
  <si>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</si>
  <si>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</si>
  <si>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</si>
  <si>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</si>
  <si>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</si>
  <si>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</si>
  <si>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</si>
  <si>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</si>
  <si>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</si>
  <si>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</si>
  <si>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</si>
  <si>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</si>
  <si>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</si>
  <si>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</si>
  <si>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</si>
  <si>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</si>
  <si>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</si>
  <si>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</si>
  <si>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</si>
  <si>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</si>
  <si>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</si>
  <si>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</si>
  <si>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</si>
  <si>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</si>
  <si>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</si>
  <si>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</si>
  <si>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</si>
  <si>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</si>
  <si>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</si>
  <si>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</si>
  <si>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</si>
  <si>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</si>
  <si>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</si>
  <si>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</si>
  <si>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</si>
  <si>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</si>
  <si>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</si>
  <si>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</si>
  <si>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</si>
  <si>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</si>
  <si>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</si>
  <si>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</si>
  <si>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</si>
  <si>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</si>
  <si>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</si>
  <si>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</si>
  <si>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</si>
  <si>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</si>
  <si>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</si>
  <si>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</si>
  <si>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</si>
  <si>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</si>
  <si>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</si>
  <si>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</si>
  <si>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</si>
  <si>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</si>
  <si>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</si>
  <si>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</si>
  <si>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</si>
  <si>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</si>
  <si>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</si>
  <si>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</si>
  <si>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</si>
  <si>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</si>
  <si>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</si>
  <si>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</si>
  <si>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</si>
  <si>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</si>
  <si>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</si>
  <si>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</si>
  <si>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</si>
  <si>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</si>
  <si>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</si>
  <si>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</si>
  <si>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</si>
  <si>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</si>
  <si>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</si>
  <si>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</si>
  <si>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</si>
  <si>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</si>
  <si>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</si>
  <si>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</si>
  <si>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</si>
  <si>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</si>
  <si>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</si>
  <si>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</si>
  <si>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</si>
  <si>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</si>
  <si>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</si>
  <si>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</si>
  <si>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</si>
  <si>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</si>
  <si>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</si>
  <si>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</si>
  <si>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</si>
  <si>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</si>
  <si>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</si>
  <si>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</si>
  <si>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</si>
  <si>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</si>
  <si>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</si>
  <si>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</si>
  <si>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</si>
  <si>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</si>
  <si>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</si>
  <si>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</si>
  <si>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</si>
  <si>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</si>
  <si>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</si>
  <si>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</si>
  <si>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</si>
  <si>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</si>
  <si>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</si>
  <si>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</si>
  <si>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</si>
  <si>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</si>
  <si>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</si>
  <si>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</si>
  <si>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</si>
  <si>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</si>
  <si>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</si>
  <si>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</si>
  <si>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</si>
  <si>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</si>
  <si>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</si>
  <si>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</si>
  <si>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</si>
  <si>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</si>
  <si>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</si>
  <si>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</si>
  <si>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</si>
  <si>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</si>
  <si>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</si>
  <si>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</si>
  <si>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</si>
  <si>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</si>
  <si>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</si>
  <si>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</si>
  <si>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</si>
  <si>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</si>
  <si>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</si>
  <si>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</si>
  <si>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</si>
  <si>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</si>
  <si>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</si>
  <si>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</si>
  <si>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</si>
  <si>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</si>
  <si>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</si>
  <si>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</si>
  <si>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</si>
  <si>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</si>
  <si>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</si>
  <si>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</si>
  <si>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</si>
  <si>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</si>
  <si>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</si>
  <si>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</si>
  <si>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</si>
  <si>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</si>
  <si>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</si>
  <si>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</si>
  <si>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</si>
  <si>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</si>
  <si>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</si>
  <si>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</si>
  <si>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</si>
  <si>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</si>
  <si>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</si>
  <si>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</si>
  <si>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</si>
  <si>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</si>
  <si>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</si>
  <si>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</si>
  <si>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</si>
  <si>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</si>
  <si>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</si>
  <si>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</si>
  <si>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</si>
  <si>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</si>
  <si>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</si>
  <si>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</si>
  <si>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</si>
  <si>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</si>
  <si>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</si>
  <si>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</si>
  <si>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</si>
  <si>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</si>
  <si>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</si>
  <si>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</si>
  <si>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</si>
  <si>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</si>
  <si>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</si>
  <si>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</si>
  <si>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</si>
  <si>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</si>
  <si>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</si>
  <si>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</si>
  <si>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</si>
  <si>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</si>
  <si>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</si>
  <si>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</si>
  <si>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</si>
  <si>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</si>
  <si>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</si>
  <si>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</si>
  <si>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</si>
  <si>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</si>
  <si>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</si>
  <si>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</si>
  <si>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</si>
  <si>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</si>
  <si>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</si>
  <si>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</si>
  <si>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</si>
  <si>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</si>
  <si>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</si>
  <si>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</si>
  <si>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</si>
  <si>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</si>
  <si>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</si>
  <si>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</si>
  <si>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</si>
  <si>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</si>
  <si>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</si>
  <si>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</si>
  <si>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</si>
  <si>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</si>
  <si>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</si>
  <si>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</si>
  <si>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</si>
  <si>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</si>
  <si>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</si>
  <si>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</si>
  <si>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</si>
  <si>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</si>
  <si>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</si>
  <si>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</si>
  <si>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</si>
  <si>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</si>
  <si>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</si>
  <si>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</si>
  <si>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</si>
  <si>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</si>
  <si>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</si>
  <si>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</si>
  <si>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</si>
  <si>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</si>
  <si>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</si>
  <si>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</si>
  <si>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</si>
  <si>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</si>
  <si>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</si>
  <si>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</si>
  <si>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</si>
  <si>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</si>
  <si>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</si>
  <si>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</si>
  <si>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</si>
  <si>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</si>
  <si>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</si>
  <si>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</si>
  <si>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</si>
  <si>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</si>
  <si>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</si>
  <si>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</si>
  <si>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</si>
  <si>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</si>
  <si>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</si>
  <si>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</si>
  <si>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</si>
  <si>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</si>
  <si>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</si>
  <si>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</si>
  <si>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</si>
  <si>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</si>
  <si>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</si>
  <si>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</si>
  <si>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</si>
  <si>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</si>
  <si>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</si>
  <si>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</si>
  <si>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</si>
  <si>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</si>
  <si>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</si>
  <si>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</si>
  <si>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</si>
  <si>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</si>
  <si>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</si>
  <si>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</si>
  <si>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</si>
  <si>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</si>
  <si>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</si>
  <si>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</si>
  <si>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</si>
  <si>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</si>
  <si>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</si>
  <si>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</si>
  <si>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</si>
  <si>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</si>
  <si>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</si>
  <si>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</si>
  <si>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</si>
  <si>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</si>
  <si>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</si>
  <si>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</si>
  <si>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</si>
  <si>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</si>
  <si>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</si>
  <si>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</si>
  <si>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</si>
  <si>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</si>
  <si>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</si>
  <si>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</si>
  <si>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</si>
  <si>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</si>
  <si>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</si>
  <si>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</si>
  <si>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</si>
  <si>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</si>
  <si>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</si>
  <si>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</si>
  <si>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</si>
  <si>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</si>
  <si>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</si>
  <si>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</si>
  <si>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</si>
  <si>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</si>
  <si>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</si>
  <si>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</si>
  <si>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</si>
  <si>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</si>
  <si>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</si>
  <si>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</si>
  <si>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</si>
  <si>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</si>
  <si>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</si>
  <si>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</si>
  <si>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</si>
  <si>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</si>
  <si>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</si>
  <si>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</si>
  <si>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</si>
  <si>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</si>
  <si>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</si>
  <si>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</si>
  <si>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</si>
  <si>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</si>
  <si>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</si>
  <si>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</si>
  <si>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</si>
  <si>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</si>
  <si>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</si>
  <si>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</si>
  <si>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</si>
  <si>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</si>
  <si>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</si>
  <si>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</si>
  <si>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</si>
  <si>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</si>
  <si>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</si>
  <si>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</si>
  <si>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</si>
  <si>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</si>
  <si>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</si>
  <si>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</si>
  <si>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</si>
  <si>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</si>
  <si>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</si>
  <si>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</si>
  <si>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</si>
  <si>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</si>
  <si>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</si>
  <si>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</si>
  <si>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</si>
  <si>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</si>
  <si>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</si>
  <si>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</si>
  <si>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</si>
  <si>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</si>
  <si>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</si>
  <si>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</si>
  <si>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</si>
  <si>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</si>
  <si>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</si>
  <si>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</si>
  <si>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</si>
  <si>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</si>
  <si>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</si>
  <si>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</si>
  <si>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</si>
  <si>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</si>
  <si>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</si>
  <si>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</si>
  <si>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</si>
  <si>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</si>
  <si>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</si>
  <si>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</si>
  <si>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</si>
  <si>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</si>
  <si>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</si>
  <si>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</si>
  <si>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</si>
  <si>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</si>
  <si>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</si>
  <si>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</si>
  <si>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</si>
  <si>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</si>
  <si>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</si>
  <si>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</si>
  <si>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</si>
  <si>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</si>
  <si>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</si>
  <si>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</si>
  <si>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</si>
  <si>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</si>
  <si>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</si>
  <si>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</si>
  <si>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</si>
  <si>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</si>
  <si>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</si>
  <si>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</si>
  <si>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</si>
  <si>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</si>
  <si>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</si>
  <si>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</si>
  <si>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</si>
  <si>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</si>
  <si>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</si>
  <si>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</si>
  <si>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</si>
  <si>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</si>
  <si>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</si>
  <si>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</si>
  <si>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</si>
  <si>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</si>
  <si>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</si>
  <si>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</si>
  <si>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</si>
  <si>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</si>
  <si>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</si>
  <si>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</si>
  <si>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</si>
  <si>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</si>
  <si>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</si>
  <si>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</si>
  <si>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</si>
  <si>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</si>
  <si>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</si>
  <si>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</si>
  <si>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</si>
  <si>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</si>
  <si>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</si>
  <si>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</si>
  <si>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</si>
  <si>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</si>
  <si>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</si>
  <si>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</si>
  <si>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</si>
  <si>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</si>
  <si>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</si>
  <si>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</si>
  <si>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</si>
  <si>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</si>
  <si>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</si>
  <si>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</si>
  <si>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</si>
  <si>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</si>
  <si>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</si>
  <si>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</si>
  <si>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</si>
  <si>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</si>
  <si>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</si>
  <si>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</si>
  <si>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</si>
  <si>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</si>
  <si>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</si>
  <si>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</si>
  <si>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</si>
  <si>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</si>
  <si>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</si>
  <si>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</si>
  <si>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</si>
  <si>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</si>
  <si>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</si>
  <si>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</si>
  <si>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</si>
  <si>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</si>
  <si>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</si>
  <si>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</si>
  <si>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</si>
  <si>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</si>
  <si>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</si>
  <si>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</si>
  <si>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</si>
  <si>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</si>
  <si>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</si>
  <si>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</si>
  <si>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</si>
  <si>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</si>
  <si>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</si>
  <si>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</si>
  <si>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</si>
  <si>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</si>
  <si>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</si>
  <si>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</si>
  <si>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</si>
  <si>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</si>
  <si>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</si>
  <si>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</si>
  <si>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</si>
  <si>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</si>
  <si>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</si>
  <si>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</si>
  <si>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</si>
  <si>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</si>
  <si>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</si>
  <si>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</si>
  <si>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</si>
  <si>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</si>
  <si>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</si>
  <si>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</si>
  <si>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</si>
  <si>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</si>
  <si>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</si>
  <si>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</si>
  <si>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</si>
  <si>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</si>
  <si>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</si>
  <si>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</si>
  <si>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</si>
  <si>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</si>
  <si>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</si>
  <si>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</si>
  <si>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</si>
  <si>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</si>
  <si>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</si>
  <si>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</si>
  <si>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</si>
  <si>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</si>
  <si>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</si>
  <si>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</si>
  <si>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</si>
  <si>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</si>
  <si>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</si>
  <si>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</si>
  <si>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</si>
  <si>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</si>
  <si>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</si>
  <si>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</si>
  <si>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</si>
  <si>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</si>
  <si>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</si>
  <si>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</si>
  <si>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</si>
  <si>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</si>
  <si>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</si>
  <si>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</si>
  <si>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</si>
  <si>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</si>
  <si>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</si>
  <si>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</si>
  <si>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</si>
  <si>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</si>
  <si>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</si>
  <si>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</si>
  <si>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</si>
  <si>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</si>
  <si>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</si>
  <si>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</si>
  <si>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</si>
  <si>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</si>
  <si>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</si>
  <si>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</si>
  <si>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</si>
  <si>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</si>
  <si>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</si>
  <si>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</si>
  <si>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</si>
  <si>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</si>
  <si>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</si>
  <si>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</si>
  <si>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</si>
  <si>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</si>
  <si>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</si>
  <si>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</si>
  <si>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</si>
  <si>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</si>
  <si>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</si>
  <si>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</si>
  <si>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</si>
  <si>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</si>
  <si>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</si>
  <si>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</si>
  <si>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</si>
  <si>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</si>
  <si>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</si>
  <si>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</si>
  <si>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</si>
  <si>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</si>
  <si>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</si>
  <si>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</si>
  <si>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</si>
  <si>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</si>
  <si>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</si>
  <si>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</si>
  <si>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</si>
  <si>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</si>
  <si>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</si>
  <si>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</si>
  <si>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</si>
  <si>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</si>
  <si>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</si>
  <si>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</si>
  <si>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</si>
  <si>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</si>
  <si>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</si>
  <si>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</si>
  <si>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</si>
  <si>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</si>
  <si>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</si>
  <si>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</si>
  <si>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</si>
  <si>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</si>
  <si>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</si>
  <si>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</si>
  <si>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</si>
  <si>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</si>
  <si>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</si>
  <si>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</si>
  <si>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</si>
  <si>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</si>
  <si>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</si>
  <si>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</si>
  <si>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</si>
  <si>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</si>
  <si>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</si>
  <si>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</si>
  <si>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</si>
  <si>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</si>
  <si>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</si>
  <si>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</si>
  <si>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</si>
  <si>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</si>
  <si>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</si>
  <si>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</si>
  <si>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</si>
  <si>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</si>
  <si>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</si>
  <si>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</si>
  <si>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</si>
  <si>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</si>
  <si>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</si>
  <si>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</si>
  <si>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</si>
  <si>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</si>
  <si>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</si>
  <si>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</si>
  <si>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</si>
  <si>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</si>
  <si>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</si>
  <si>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</si>
  <si>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</si>
  <si>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</si>
  <si>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</si>
  <si>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</si>
  <si>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</si>
  <si>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</si>
  <si>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</si>
  <si>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</si>
  <si>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</si>
  <si>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</si>
  <si>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</si>
  <si>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</si>
  <si>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</si>
  <si>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</si>
  <si>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</si>
  <si>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</si>
  <si>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</si>
  <si>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</si>
  <si>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</si>
  <si>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</si>
  <si>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</si>
  <si>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</si>
  <si>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</si>
  <si>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</si>
  <si>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</si>
  <si>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</si>
  <si>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</si>
  <si>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</si>
  <si>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</si>
  <si>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</si>
  <si>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</si>
  <si>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</si>
  <si>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</si>
  <si>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</si>
  <si>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</si>
  <si>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</si>
  <si>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</si>
  <si>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</si>
  <si>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</si>
  <si>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</si>
  <si>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</si>
  <si>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</si>
  <si>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</si>
  <si>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</si>
  <si>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</si>
  <si>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</si>
  <si>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</si>
  <si>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</si>
  <si>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</si>
  <si>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</si>
  <si>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</si>
  <si>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</si>
  <si>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</si>
  <si>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</si>
  <si>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</si>
  <si>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</si>
  <si>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</si>
  <si>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</si>
  <si>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</si>
  <si>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</si>
  <si>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</si>
  <si>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</si>
  <si>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</si>
  <si>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</si>
  <si>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</si>
  <si>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</si>
  <si>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</si>
  <si>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</si>
  <si>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</si>
  <si>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</si>
  <si>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</si>
  <si>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</si>
  <si>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</si>
  <si>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</si>
  <si>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</si>
  <si>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</si>
  <si>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</si>
  <si>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</si>
  <si>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</si>
  <si>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</si>
  <si>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</si>
  <si>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</si>
  <si>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</si>
  <si>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</si>
  <si>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</si>
  <si>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</si>
  <si>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</si>
  <si>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</si>
  <si>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</si>
  <si>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</si>
  <si>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</si>
  <si>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</si>
  <si>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</si>
  <si>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</si>
  <si>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</si>
  <si>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</si>
  <si>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</si>
  <si>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</si>
  <si>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</si>
  <si>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</si>
  <si>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</si>
  <si>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</si>
  <si>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</si>
  <si>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</si>
  <si>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</si>
  <si>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</si>
  <si>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</si>
  <si>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</si>
  <si>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</si>
  <si>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</si>
  <si>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</si>
  <si>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</si>
  <si>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</si>
  <si>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</si>
  <si>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</si>
  <si>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</si>
  <si>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</si>
  <si>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</si>
  <si>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</si>
  <si>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</si>
  <si>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</si>
  <si>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</si>
  <si>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</si>
  <si>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</si>
  <si>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</si>
  <si>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</si>
  <si>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</si>
  <si>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</si>
  <si>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</si>
  <si>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</si>
  <si>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</si>
  <si>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</si>
  <si>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</si>
  <si>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</si>
  <si>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</si>
  <si>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</si>
  <si>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</si>
  <si>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</si>
  <si>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</si>
  <si>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</si>
  <si>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</si>
  <si>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</si>
  <si>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</si>
  <si>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</si>
  <si>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</si>
  <si>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</si>
  <si>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</si>
  <si>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</si>
  <si>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</si>
  <si>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</si>
  <si>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</si>
  <si>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</si>
  <si>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</si>
  <si>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</si>
  <si>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</si>
  <si>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</si>
  <si>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</si>
  <si>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</si>
  <si>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</si>
  <si>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</si>
  <si>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</si>
  <si>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</si>
  <si>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</si>
  <si>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</si>
  <si>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</si>
  <si>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</si>
  <si>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</si>
  <si>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</si>
  <si>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</si>
  <si>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</si>
  <si>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</si>
  <si>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</si>
  <si>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</si>
  <si>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</si>
  <si>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</si>
  <si>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</si>
  <si>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</si>
  <si>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</si>
  <si>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</si>
  <si>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</si>
  <si>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</si>
  <si>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</si>
  <si>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</si>
  <si>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</si>
  <si>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</si>
  <si>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</si>
  <si>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</si>
  <si>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</si>
  <si>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</si>
  <si>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</si>
  <si>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</si>
  <si>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</si>
  <si>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</si>
  <si>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</si>
  <si>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</si>
  <si>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</si>
  <si>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</si>
  <si>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</si>
  <si>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</si>
  <si>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</si>
  <si>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</si>
  <si>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</si>
  <si>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</si>
  <si>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</si>
  <si>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</si>
  <si>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</si>
  <si>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</si>
  <si>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</si>
  <si>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</si>
  <si>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</si>
  <si>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</si>
  <si>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</si>
  <si>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</si>
  <si>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</si>
  <si>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</si>
  <si>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</si>
  <si>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</si>
  <si>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</si>
  <si>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</si>
  <si>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</si>
  <si>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</si>
  <si>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</si>
  <si>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</si>
  <si>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</si>
  <si>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</si>
  <si>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</si>
  <si>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</si>
  <si>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</si>
  <si>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</si>
  <si>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</si>
  <si>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</si>
  <si>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</si>
  <si>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</si>
  <si>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</si>
  <si>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</si>
  <si>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</si>
  <si>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</si>
  <si>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</si>
  <si>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</si>
  <si>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</si>
  <si>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</si>
  <si>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</si>
  <si>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</si>
  <si>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</si>
  <si>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</si>
  <si>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</si>
  <si>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</si>
  <si>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</si>
  <si>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</si>
  <si>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</si>
  <si>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</si>
  <si>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</si>
  <si>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</si>
  <si>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</si>
  <si>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</si>
  <si>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</si>
  <si>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</si>
  <si>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</si>
  <si>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</si>
  <si>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</si>
  <si>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</si>
  <si>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</si>
  <si>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</si>
  <si>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</si>
  <si>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</si>
  <si>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</si>
  <si>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</si>
  <si>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</si>
  <si>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</si>
  <si>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</si>
  <si>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</si>
  <si>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</si>
  <si>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</si>
  <si>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</si>
  <si>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</si>
  <si>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</si>
  <si>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</si>
  <si>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</si>
  <si>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</si>
  <si>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</si>
  <si>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</si>
  <si>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</si>
  <si>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</si>
  <si>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</si>
  <si>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</si>
  <si>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</si>
  <si>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</si>
  <si>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</si>
  <si>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</si>
  <si>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</si>
  <si>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</si>
  <si>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</si>
  <si>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</si>
  <si>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</si>
  <si>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</si>
  <si>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</si>
  <si>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</si>
  <si>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</si>
  <si>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</si>
  <si>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</si>
  <si>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</si>
  <si>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</si>
  <si>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</si>
  <si>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</si>
  <si>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</si>
  <si>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</si>
  <si>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</si>
  <si>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</si>
  <si>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</si>
  <si>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</si>
  <si>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</si>
  <si>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</si>
  <si>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</si>
  <si>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</si>
  <si>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</si>
  <si>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</si>
  <si>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</si>
  <si>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</si>
  <si>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</si>
  <si>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</si>
  <si>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</si>
  <si>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</si>
  <si>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</si>
  <si>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</si>
  <si>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</si>
  <si>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</si>
  <si>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</si>
  <si>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</si>
  <si>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</si>
  <si>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</si>
  <si>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</si>
  <si>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</si>
  <si>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</si>
  <si>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</si>
  <si>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</si>
  <si>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</si>
  <si>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</si>
  <si>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</si>
  <si>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</si>
  <si>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</si>
  <si>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</si>
  <si>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</si>
  <si>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</si>
  <si>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</si>
  <si>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</si>
  <si>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</si>
  <si>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</si>
  <si>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</si>
  <si>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</si>
  <si>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</si>
  <si>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</si>
  <si>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</si>
  <si>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</si>
  <si>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</si>
  <si>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</si>
  <si>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</si>
  <si>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</si>
  <si>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</si>
  <si>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</si>
  <si>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</si>
  <si>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</si>
  <si>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</si>
  <si>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</si>
  <si>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</si>
  <si>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</si>
  <si>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</si>
  <si>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</si>
  <si>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</si>
  <si>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</si>
  <si>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</si>
  <si>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</si>
  <si>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</si>
  <si>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</si>
  <si>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</si>
  <si>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</si>
  <si>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</si>
  <si>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</si>
  <si>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</si>
  <si>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</si>
  <si>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</si>
  <si>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</si>
  <si>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</si>
  <si>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</si>
  <si>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</si>
  <si>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</si>
  <si>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</si>
  <si>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</si>
  <si>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</si>
  <si>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</si>
  <si>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</si>
  <si>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</si>
  <si>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</si>
  <si>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</si>
  <si>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</si>
  <si>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</si>
  <si>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</si>
  <si>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</si>
  <si>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</si>
  <si>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</si>
  <si>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</si>
  <si>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</si>
  <si>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</si>
  <si>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</si>
  <si>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</si>
  <si>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</si>
  <si>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</si>
  <si>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</si>
  <si>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</si>
  <si>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</si>
  <si>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</si>
  <si>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</si>
  <si>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</si>
  <si>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</si>
  <si>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</si>
  <si>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</si>
  <si>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</si>
  <si>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</si>
  <si>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</si>
  <si>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</si>
  <si>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</si>
  <si>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</si>
  <si>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</si>
  <si>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</si>
  <si>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</si>
  <si>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</si>
  <si>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</si>
  <si>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</si>
  <si>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</si>
  <si>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</si>
  <si>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</si>
  <si>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</si>
  <si>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</si>
  <si>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</si>
  <si>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</si>
  <si>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</si>
  <si>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</si>
  <si>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</si>
  <si>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</si>
  <si>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</si>
  <si>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</si>
  <si>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</si>
  <si>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</si>
  <si>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</si>
  <si>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</si>
  <si>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</si>
  <si>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</si>
  <si>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</si>
  <si>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</si>
  <si>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</si>
  <si>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</si>
  <si>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</si>
  <si>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</si>
  <si>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</si>
  <si>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</si>
  <si>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</si>
  <si>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</si>
  <si>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</si>
  <si>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</si>
  <si>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</si>
  <si>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</si>
  <si>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</si>
  <si>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</si>
  <si>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</si>
  <si>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</si>
  <si>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</si>
  <si>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</si>
  <si>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</si>
  <si>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</si>
  <si>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</si>
  <si>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</si>
  <si>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</si>
  <si>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</si>
  <si>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</si>
  <si>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</si>
  <si>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</si>
  <si>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</si>
  <si>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</si>
  <si>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</si>
  <si>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</si>
  <si>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</si>
  <si>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</si>
  <si>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</si>
  <si>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</si>
  <si>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</si>
  <si>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</si>
  <si>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</si>
  <si>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</si>
  <si>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</si>
  <si>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</si>
  <si>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</si>
  <si>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</si>
  <si>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</si>
  <si>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</si>
  <si>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</si>
  <si>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</si>
  <si>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</si>
  <si>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</si>
  <si>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</si>
  <si>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</si>
  <si>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</si>
  <si>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</si>
  <si>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</si>
  <si>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</si>
  <si>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</si>
  <si>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</si>
  <si>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</si>
  <si>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</si>
  <si>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</si>
  <si>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</si>
  <si>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</si>
  <si>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</si>
  <si>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</si>
  <si>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</si>
  <si>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</si>
  <si>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</si>
  <si>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</si>
  <si>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</si>
  <si>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</si>
  <si>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</si>
  <si>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</si>
  <si>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</si>
  <si>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</si>
  <si>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</si>
  <si>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</si>
  <si>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</si>
  <si>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</si>
  <si>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</si>
  <si>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</si>
  <si>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</si>
  <si>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</si>
  <si>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</si>
  <si>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</si>
  <si>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</si>
  <si>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</si>
  <si>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</si>
  <si>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</si>
  <si>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</si>
  <si>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</si>
  <si>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</si>
  <si>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</si>
  <si>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</si>
  <si>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</si>
  <si>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</si>
  <si>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</si>
  <si>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</si>
  <si>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</si>
  <si>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</si>
  <si>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</si>
  <si>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</si>
  <si>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</si>
  <si>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</si>
  <si>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</si>
  <si>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</si>
  <si>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</si>
  <si>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</si>
  <si>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</si>
  <si>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</si>
  <si>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</si>
  <si>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</si>
  <si>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</si>
  <si>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</si>
  <si>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</si>
  <si>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</si>
  <si>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</si>
  <si>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</si>
  <si>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</si>
  <si>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</si>
  <si>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</si>
  <si>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</si>
  <si>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</si>
  <si>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</si>
  <si>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</si>
  <si>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</si>
  <si>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</si>
  <si>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</si>
  <si>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</si>
  <si>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</si>
  <si>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</si>
  <si>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</si>
  <si>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</si>
  <si>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</si>
  <si>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</si>
  <si>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</si>
  <si>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</si>
  <si>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</si>
  <si>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</si>
  <si>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</si>
  <si>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</si>
  <si>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</si>
  <si>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</si>
  <si>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</si>
  <si>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</si>
  <si>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</si>
  <si>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</si>
  <si>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</si>
  <si>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</si>
  <si>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</si>
  <si>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</si>
  <si>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</si>
  <si>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</si>
  <si>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</si>
  <si>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</si>
  <si>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</si>
  <si>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</si>
  <si>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</si>
  <si>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</si>
  <si>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</si>
  <si>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</si>
  <si>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</si>
  <si>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</si>
  <si>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</si>
  <si>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</si>
  <si>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</si>
  <si>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</si>
  <si>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</si>
  <si>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</si>
  <si>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</si>
  <si>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</si>
  <si>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</si>
  <si>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</si>
  <si>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</si>
  <si>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</si>
  <si>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</si>
  <si>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</si>
  <si>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</si>
  <si>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</si>
  <si>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</si>
  <si>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</si>
  <si>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</si>
  <si>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</si>
  <si>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</si>
  <si>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</si>
  <si>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</si>
  <si>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</si>
  <si>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</si>
  <si>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</si>
  <si>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</si>
  <si>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</si>
  <si>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</si>
  <si>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</si>
  <si>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</si>
  <si>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</si>
  <si>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</si>
  <si>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</si>
  <si>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</si>
  <si>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</si>
  <si>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</si>
  <si>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</si>
  <si>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</si>
  <si>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</si>
  <si>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</si>
  <si>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</si>
  <si>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</si>
  <si>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</si>
  <si>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</si>
  <si>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</si>
  <si>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</si>
  <si>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</si>
  <si>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</si>
  <si>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</si>
  <si>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</si>
  <si>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</si>
  <si>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</si>
  <si>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</si>
  <si>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</si>
  <si>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</si>
  <si>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</si>
  <si>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</si>
  <si>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</si>
  <si>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</si>
  <si>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</si>
  <si>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</si>
  <si>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</si>
  <si>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</si>
  <si>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</si>
  <si>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</si>
  <si>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</si>
  <si>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</si>
  <si>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</si>
  <si>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</si>
  <si>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</si>
  <si>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</si>
  <si>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</si>
  <si>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</si>
  <si>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</si>
  <si>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</si>
  <si>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</si>
  <si>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</si>
  <si>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</si>
  <si>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</si>
  <si>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</si>
  <si>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</si>
  <si>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</si>
  <si>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</si>
  <si>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</si>
  <si>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</si>
  <si>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</si>
  <si>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</si>
  <si>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</si>
  <si>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</si>
  <si>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</si>
  <si>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</si>
  <si>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</si>
  <si>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</si>
  <si>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</si>
  <si>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</si>
  <si>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</si>
  <si>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</si>
  <si>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</si>
  <si>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</si>
  <si>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</si>
  <si>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</si>
  <si>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</si>
  <si>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</si>
  <si>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</si>
  <si>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</si>
  <si>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</si>
  <si>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</si>
  <si>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</si>
  <si>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</si>
  <si>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</si>
  <si>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</si>
  <si>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</si>
  <si>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</si>
  <si>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</si>
  <si>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</si>
  <si>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</si>
  <si>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</si>
  <si>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</si>
  <si>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</si>
  <si>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</si>
  <si>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</si>
  <si>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</si>
  <si>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</si>
  <si>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</si>
  <si>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</si>
  <si>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</si>
  <si>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</si>
  <si>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</si>
  <si>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</si>
  <si>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</si>
  <si>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</si>
  <si>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</si>
  <si>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</si>
  <si>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</si>
  <si>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</si>
  <si>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</si>
  <si>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</si>
  <si>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</si>
  <si>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</si>
  <si>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</si>
  <si>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</si>
  <si>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</si>
  <si>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</si>
  <si>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</si>
  <si>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</si>
  <si>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</si>
  <si>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</si>
  <si>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</si>
  <si>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</si>
  <si>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</si>
  <si>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</si>
  <si>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</si>
  <si>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</si>
  <si>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</si>
  <si>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</si>
  <si>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</si>
  <si>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</si>
  <si>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</si>
  <si>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</si>
  <si>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</si>
  <si>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</si>
  <si>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</si>
  <si>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</si>
  <si>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</si>
  <si>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</si>
  <si>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</si>
  <si>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</si>
  <si>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</si>
  <si>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</si>
  <si>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</si>
  <si>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</si>
  <si>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</si>
  <si>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</si>
  <si>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</si>
  <si>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</si>
  <si>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</si>
  <si>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</si>
  <si>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</si>
  <si>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</si>
  <si>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</si>
  <si>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</si>
  <si>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</si>
  <si>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</si>
  <si>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</si>
  <si>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</si>
  <si>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</si>
  <si>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</si>
  <si>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</si>
  <si>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</si>
  <si>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</si>
  <si>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</si>
  <si>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</si>
  <si>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</si>
  <si>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</si>
  <si>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</si>
  <si>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</si>
  <si>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</si>
  <si>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</si>
  <si>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</si>
  <si>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</si>
  <si>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</si>
  <si>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</si>
  <si>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</si>
  <si>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</si>
  <si>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</si>
  <si>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</si>
  <si>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</si>
  <si>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</si>
  <si>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</si>
  <si>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</si>
  <si>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</si>
  <si>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</si>
  <si>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</si>
  <si>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</si>
  <si>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</si>
  <si>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</si>
  <si>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</si>
  <si>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</si>
  <si>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</si>
  <si>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</si>
  <si>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</si>
  <si>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</si>
  <si>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</si>
  <si>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</si>
  <si>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</si>
  <si>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</si>
  <si>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</si>
  <si>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</si>
  <si>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</si>
  <si>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</si>
  <si>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</si>
  <si>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</si>
  <si>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</si>
  <si>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</si>
  <si>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</si>
  <si>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</si>
  <si>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</si>
  <si>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</si>
  <si>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</si>
  <si>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</si>
  <si>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</si>
  <si>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</si>
  <si>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</si>
  <si>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</si>
  <si>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</si>
  <si>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</si>
  <si>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</si>
  <si>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</si>
  <si>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</si>
  <si>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</si>
  <si>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</si>
  <si>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</si>
  <si>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</si>
  <si>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</si>
  <si>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</si>
  <si>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</si>
  <si>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</si>
  <si>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</si>
  <si>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</si>
  <si>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</si>
  <si>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</si>
  <si>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</si>
  <si>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</si>
  <si>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</si>
  <si>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</si>
  <si>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</si>
  <si>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</si>
  <si>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</si>
  <si>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</si>
  <si>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</si>
  <si>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</si>
  <si>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</si>
  <si>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</si>
  <si>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</si>
  <si>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</si>
  <si>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</si>
  <si>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</si>
  <si>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</si>
  <si>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</si>
  <si>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</si>
  <si>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</si>
  <si>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</si>
  <si>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</si>
  <si>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</si>
  <si>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</si>
  <si>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</si>
  <si>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</si>
  <si>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</si>
  <si>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</si>
  <si>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</si>
  <si>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</si>
  <si>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</si>
  <si>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</si>
  <si>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</si>
  <si>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</si>
  <si>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</si>
  <si>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</si>
  <si>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</si>
  <si>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</si>
  <si>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</si>
  <si>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</si>
  <si>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</si>
  <si>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</si>
  <si>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</si>
  <si>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</si>
  <si>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</si>
  <si>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</si>
  <si>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</si>
  <si>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</si>
  <si>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</si>
  <si>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</si>
  <si>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</si>
  <si>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</si>
  <si>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</si>
  <si>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</si>
  <si>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</si>
  <si>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</si>
  <si>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</si>
  <si>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</si>
  <si>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</si>
  <si>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</si>
  <si>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</si>
  <si>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</si>
  <si>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</si>
  <si>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</si>
  <si>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</si>
  <si>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</si>
  <si>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</si>
  <si>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</si>
  <si>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</si>
  <si>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</si>
  <si>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</si>
  <si>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</si>
  <si>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</si>
  <si>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</si>
  <si>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</si>
  <si>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</si>
  <si>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</si>
  <si>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</si>
  <si>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</si>
  <si>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</si>
  <si>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</si>
  <si>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</si>
  <si>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</si>
  <si>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</si>
  <si>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</si>
  <si>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</si>
  <si>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</si>
  <si>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</si>
  <si>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</si>
  <si>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</si>
  <si>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</si>
  <si>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</si>
  <si>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</si>
  <si>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</si>
  <si>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</si>
  <si>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</si>
  <si>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</si>
  <si>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</si>
  <si>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</si>
  <si>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</si>
  <si>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</si>
  <si>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</si>
  <si>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</si>
  <si>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</si>
  <si>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</si>
  <si>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</si>
  <si>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</si>
  <si>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</si>
  <si>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</si>
  <si>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</si>
  <si>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</si>
  <si>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</si>
  <si>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</si>
  <si>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</si>
  <si>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</si>
  <si>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</si>
  <si>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</si>
  <si>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</si>
  <si>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</si>
  <si>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</si>
  <si>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</si>
  <si>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</si>
  <si>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</si>
  <si>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</si>
  <si>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</si>
  <si>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</si>
  <si>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</si>
  <si>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</si>
  <si>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</si>
  <si>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</si>
  <si>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</si>
  <si>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</si>
  <si>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</si>
  <si>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</si>
  <si>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</si>
  <si>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</si>
  <si>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</si>
  <si>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</si>
  <si>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</si>
  <si>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</si>
  <si>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</si>
  <si>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</si>
  <si>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</si>
  <si>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</si>
  <si>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</si>
  <si>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</si>
  <si>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</si>
  <si>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</si>
  <si>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</si>
  <si>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</si>
  <si>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</si>
  <si>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</si>
  <si>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</si>
  <si>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</si>
  <si>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</si>
  <si>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</si>
  <si>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</si>
  <si>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</si>
  <si>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</si>
  <si>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</si>
  <si>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</si>
  <si>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</si>
  <si>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</si>
  <si>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</si>
  <si>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</si>
  <si>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</si>
  <si>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</si>
  <si>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</si>
  <si>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</si>
  <si>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</si>
  <si>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</si>
  <si>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</si>
  <si>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</si>
  <si>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</si>
  <si>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</si>
  <si>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</si>
  <si>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</si>
  <si>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</si>
  <si>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</si>
  <si>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</si>
  <si>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</si>
  <si>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</si>
  <si>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</si>
  <si>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</si>
  <si>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</si>
  <si>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</si>
  <si>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</si>
  <si>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</si>
  <si>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</si>
  <si>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</si>
  <si>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</si>
  <si>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</si>
  <si>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</si>
  <si>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</si>
  <si>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</si>
  <si>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</si>
  <si>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</si>
  <si>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</si>
  <si>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</si>
  <si>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</si>
  <si>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</si>
  <si>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</si>
  <si>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</si>
  <si>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</si>
  <si>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</si>
  <si>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</si>
  <si>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</si>
  <si>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</si>
  <si>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</si>
  <si>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</si>
  <si>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</si>
  <si>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</si>
  <si>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</si>
  <si>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</si>
  <si>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</si>
  <si>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</si>
  <si>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</si>
  <si>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</si>
  <si>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</si>
  <si>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</si>
  <si>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</si>
  <si>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</si>
  <si>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</si>
  <si>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</si>
  <si>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</si>
  <si>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</si>
  <si>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</si>
  <si>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</si>
  <si>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</si>
  <si>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</si>
  <si>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</si>
  <si>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</si>
  <si>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</si>
  <si>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</si>
  <si>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</si>
  <si>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</si>
  <si>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</si>
  <si>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</si>
  <si>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</si>
  <si>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</si>
  <si>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</si>
  <si>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</si>
  <si>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</si>
  <si>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</si>
  <si>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</si>
  <si>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</si>
  <si>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</si>
  <si>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</si>
  <si>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</si>
  <si>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</si>
  <si>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</si>
  <si>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</si>
  <si>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</si>
  <si>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</si>
  <si>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</si>
  <si>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</si>
  <si>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</si>
  <si>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</si>
  <si>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</si>
  <si>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</si>
  <si>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</si>
  <si>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</si>
  <si>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</si>
  <si>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</si>
  <si>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</si>
  <si>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</si>
  <si>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</si>
  <si>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</si>
  <si>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</si>
  <si>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</si>
  <si>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</si>
  <si>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</si>
  <si>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</si>
  <si>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</si>
  <si>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</si>
  <si>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</si>
  <si>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</si>
  <si>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</si>
  <si>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</si>
  <si>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</si>
  <si>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</si>
  <si>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</si>
  <si>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</si>
  <si>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</si>
  <si>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</si>
  <si>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</si>
  <si>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</si>
  <si>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</si>
  <si>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</si>
  <si>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</si>
  <si>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</si>
  <si>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</si>
  <si>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</si>
  <si>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</si>
  <si>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</si>
  <si>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</si>
  <si>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</si>
  <si>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</si>
  <si>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</si>
  <si>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</si>
  <si>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</si>
  <si>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</si>
  <si>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</si>
  <si>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</si>
  <si>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</si>
  <si>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</si>
  <si>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</si>
  <si>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</si>
  <si>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</si>
  <si>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</si>
  <si>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</si>
  <si>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</si>
  <si>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</si>
  <si>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</si>
  <si>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</si>
  <si>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</si>
  <si>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</si>
  <si>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</si>
  <si>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</si>
  <si>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</si>
  <si>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</si>
  <si>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</si>
  <si>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</si>
  <si>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</si>
  <si>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</si>
  <si>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</si>
  <si>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</si>
  <si>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</si>
  <si>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</si>
  <si>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</si>
  <si>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</si>
  <si>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</si>
  <si>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</si>
  <si>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</si>
  <si>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</si>
  <si>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</si>
  <si>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</si>
  <si>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</si>
  <si>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</si>
  <si>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</si>
  <si>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</si>
  <si>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</si>
  <si>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</si>
  <si>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</si>
  <si>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</si>
  <si>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</si>
  <si>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</si>
  <si>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</si>
  <si>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</si>
  <si>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</si>
  <si>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</si>
  <si>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</si>
  <si>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</si>
  <si>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</si>
  <si>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</si>
  <si>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</si>
  <si>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</si>
  <si>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</si>
  <si>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</si>
  <si>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</si>
  <si>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</si>
  <si>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</si>
  <si>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</si>
  <si>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</si>
  <si>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</si>
  <si>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</si>
  <si>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</si>
  <si>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</si>
  <si>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</si>
  <si>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</si>
  <si>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</si>
  <si>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</si>
  <si>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</si>
  <si>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</si>
  <si>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</si>
  <si>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</si>
  <si>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</si>
  <si>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</si>
  <si>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</si>
  <si>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</si>
  <si>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</si>
  <si>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</si>
  <si>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</si>
  <si>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</si>
  <si>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</si>
  <si>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</si>
  <si>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</si>
  <si>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</si>
  <si>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</si>
  <si>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</si>
  <si>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</si>
  <si>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</si>
  <si>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</si>
  <si>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</si>
  <si>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</si>
  <si>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</si>
  <si>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</si>
  <si>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</si>
  <si>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</si>
  <si>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</si>
  <si>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</si>
  <si>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</si>
  <si>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</si>
  <si>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</si>
  <si>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</si>
  <si>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</si>
  <si>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</si>
  <si>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</si>
  <si>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</si>
  <si>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</si>
  <si>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</si>
  <si>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</si>
  <si>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</si>
  <si>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</si>
  <si>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</si>
  <si>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</si>
  <si>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</si>
  <si>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</si>
  <si>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</si>
  <si>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</si>
  <si>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</si>
  <si>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</si>
  <si>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</si>
  <si>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</si>
  <si>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</si>
  <si>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</si>
  <si>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</si>
  <si>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</si>
  <si>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</si>
  <si>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</si>
  <si>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</si>
  <si>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</si>
  <si>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</si>
  <si>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</si>
  <si>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</si>
  <si>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</si>
  <si>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</si>
  <si>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</si>
  <si>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</si>
  <si>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</si>
  <si>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</si>
  <si>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</si>
  <si>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</si>
  <si>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</si>
  <si>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</si>
  <si>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</si>
  <si>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</si>
  <si>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</si>
  <si>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</si>
  <si>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</si>
  <si>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</si>
  <si>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</si>
  <si>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</si>
  <si>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</si>
  <si>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</si>
  <si>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</si>
  <si>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</si>
  <si>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</si>
  <si>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</si>
  <si>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</si>
  <si>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</si>
  <si>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</si>
  <si>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</si>
  <si>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</si>
  <si>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</si>
  <si>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</si>
  <si>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</si>
  <si>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</si>
  <si>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</si>
  <si>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</si>
  <si>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</si>
  <si>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</si>
  <si>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</si>
  <si>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</si>
  <si>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</si>
  <si>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</si>
  <si>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</si>
  <si>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</si>
  <si>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</si>
  <si>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</si>
  <si>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</si>
  <si>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</si>
  <si>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</si>
  <si>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</si>
  <si>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</si>
  <si>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</si>
  <si>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</si>
  <si>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</si>
  <si>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</si>
  <si>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</si>
  <si>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</si>
  <si>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</si>
  <si>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</si>
  <si>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</si>
  <si>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</si>
  <si>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</si>
  <si>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</si>
  <si>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</si>
  <si>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</si>
  <si>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</si>
  <si>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</si>
  <si>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</si>
  <si>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</si>
  <si>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</si>
  <si>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</si>
  <si>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</si>
  <si>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</si>
  <si>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</si>
  <si>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</si>
  <si>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</si>
  <si>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</si>
  <si>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</si>
  <si>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</si>
  <si>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</si>
  <si>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</si>
  <si>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</si>
  <si>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</si>
  <si>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</si>
  <si>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</si>
  <si>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</si>
  <si>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</si>
  <si>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</si>
  <si>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</si>
  <si>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</si>
  <si>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</si>
  <si>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</si>
  <si>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</si>
  <si>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</si>
  <si>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</si>
  <si>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</si>
  <si>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</si>
  <si>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</si>
  <si>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</si>
  <si>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</si>
  <si>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</si>
  <si>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</si>
  <si>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</si>
  <si>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</si>
  <si>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</si>
  <si>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</si>
  <si>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</si>
  <si>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</si>
  <si>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</si>
  <si>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</si>
  <si>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</si>
  <si>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</si>
  <si>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</si>
  <si>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</si>
  <si>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</si>
  <si>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</si>
  <si>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</si>
  <si>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</si>
  <si>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</si>
  <si>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</si>
  <si>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</si>
  <si>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</si>
  <si>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</si>
  <si>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</si>
  <si>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</si>
  <si>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</si>
  <si>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</si>
  <si>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</si>
  <si>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</si>
  <si>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</si>
  <si>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</si>
  <si>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</si>
  <si>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</si>
  <si>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</si>
  <si>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</si>
  <si>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</si>
  <si>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</si>
  <si>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</si>
  <si>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</si>
  <si>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</si>
  <si>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</si>
  <si>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</si>
  <si>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</si>
  <si>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</si>
  <si>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</si>
  <si>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</si>
  <si>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</si>
  <si>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</si>
  <si>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</si>
  <si>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</si>
  <si>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</si>
  <si>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</si>
  <si>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</si>
  <si>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</si>
  <si>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</si>
  <si>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</si>
  <si>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</si>
  <si>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</si>
  <si>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</si>
  <si>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</si>
  <si>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</si>
  <si>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</si>
  <si>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</si>
  <si>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</si>
  <si>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</si>
  <si>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</si>
  <si>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</si>
  <si>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</si>
  <si>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</si>
  <si>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</si>
  <si>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</si>
  <si>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</si>
  <si>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</si>
  <si>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</si>
  <si>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</si>
  <si>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</si>
  <si>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</si>
  <si>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</si>
  <si>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</si>
  <si>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</si>
  <si>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</si>
  <si>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</si>
  <si>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</si>
  <si>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</si>
  <si>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</si>
  <si>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</si>
  <si>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</si>
  <si>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</si>
  <si>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</si>
  <si>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</si>
  <si>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</si>
  <si>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</si>
  <si>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</si>
  <si>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</si>
  <si>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</si>
  <si>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</si>
  <si>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</si>
  <si>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</si>
  <si>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</si>
  <si>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</si>
  <si>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</si>
  <si>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</si>
  <si>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</si>
  <si>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</si>
  <si>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</si>
  <si>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</si>
  <si>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</si>
  <si>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</si>
  <si>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</si>
  <si>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</si>
  <si>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</si>
  <si>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</si>
  <si>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</si>
  <si>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</si>
  <si>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</si>
  <si>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</si>
  <si>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</si>
  <si>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</si>
  <si>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</si>
  <si>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</si>
  <si>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</si>
  <si>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</si>
  <si>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</si>
  <si>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</si>
  <si>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</si>
  <si>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</si>
  <si>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</si>
  <si>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</si>
  <si>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</si>
  <si>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</si>
  <si>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</si>
  <si>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</si>
  <si>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</si>
  <si>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</si>
  <si>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</si>
  <si>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</si>
  <si>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</si>
  <si>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</si>
  <si>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</si>
  <si>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</si>
  <si>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</si>
  <si>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</si>
  <si>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</si>
  <si>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</si>
  <si>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</si>
  <si>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</si>
  <si>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</si>
  <si>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</si>
  <si>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</si>
  <si>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</si>
  <si>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</si>
  <si>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</si>
  <si>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</si>
  <si>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</si>
  <si>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</si>
  <si>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</si>
  <si>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</si>
  <si>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</si>
  <si>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</si>
  <si>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</si>
  <si>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</si>
  <si>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</si>
  <si>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</si>
  <si>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</si>
  <si>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</si>
  <si>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</si>
  <si>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</si>
  <si>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</si>
  <si>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</si>
  <si>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</si>
  <si>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</si>
  <si>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</si>
  <si>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</si>
  <si>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</si>
  <si>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</si>
  <si>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</si>
  <si>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</si>
  <si>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</si>
  <si>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</si>
  <si>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</si>
  <si>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</si>
  <si>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</si>
  <si>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</si>
  <si>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</si>
  <si>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</si>
  <si>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</si>
  <si>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</si>
  <si>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</si>
  <si>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</si>
  <si>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</si>
  <si>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</si>
  <si>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</si>
  <si>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</si>
  <si>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</si>
  <si>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</si>
  <si>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</si>
  <si>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</si>
  <si>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</si>
  <si>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</si>
  <si>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</si>
  <si>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</si>
  <si>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</si>
  <si>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</si>
  <si>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</si>
  <si>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</si>
  <si>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</si>
  <si>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</si>
  <si>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</si>
  <si>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</si>
  <si>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</si>
  <si>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</si>
  <si>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</si>
  <si>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</si>
  <si>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</si>
  <si>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</si>
  <si>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</si>
  <si>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</si>
  <si>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</si>
  <si>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</si>
  <si>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</si>
  <si>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</si>
  <si>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</si>
  <si>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</si>
  <si>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</si>
  <si>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</si>
  <si>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</si>
  <si>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</si>
  <si>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</si>
  <si>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</si>
  <si>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</si>
  <si>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</si>
  <si>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</si>
  <si>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</si>
  <si>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</si>
  <si>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</si>
  <si>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</si>
  <si>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</si>
  <si>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</si>
  <si>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</si>
  <si>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</si>
  <si>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</si>
  <si>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</si>
  <si>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</si>
  <si>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</si>
  <si>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</si>
  <si>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</si>
  <si>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</si>
  <si>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</si>
  <si>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</si>
  <si>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</si>
  <si>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</si>
  <si>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</si>
  <si>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</si>
  <si>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</si>
  <si>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</si>
  <si>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</si>
  <si>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</si>
  <si>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</si>
  <si>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</si>
  <si>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</si>
  <si>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</si>
  <si>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</si>
  <si>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</si>
  <si>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</si>
  <si>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</si>
  <si>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</si>
  <si>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</si>
  <si>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</si>
  <si>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</si>
  <si>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</si>
  <si>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</si>
  <si>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</si>
  <si>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</si>
  <si>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</si>
  <si>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</si>
  <si>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</si>
  <si>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</si>
  <si>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</si>
  <si>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</si>
  <si>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</si>
  <si>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</si>
  <si>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</si>
  <si>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</si>
  <si>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</si>
  <si>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</si>
  <si>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</si>
  <si>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</si>
  <si>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</si>
  <si>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</si>
  <si>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</si>
  <si>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</si>
  <si>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</si>
  <si>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</si>
  <si>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</si>
  <si>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</si>
  <si>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</si>
  <si>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</si>
  <si>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</si>
  <si>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</si>
  <si>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</si>
  <si>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</si>
  <si>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</si>
  <si>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</si>
  <si>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</si>
  <si>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</si>
  <si>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</si>
  <si>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</si>
  <si>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</si>
  <si>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</si>
  <si>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</si>
  <si>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</si>
  <si>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</si>
  <si>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</si>
  <si>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</si>
  <si>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</si>
  <si>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</si>
  <si>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</si>
  <si>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</si>
  <si>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</si>
  <si>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</si>
  <si>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</si>
  <si>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</si>
  <si>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</si>
  <si>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</si>
  <si>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</si>
  <si>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</si>
  <si>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</si>
  <si>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</si>
  <si>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</si>
  <si>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</si>
  <si>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</si>
  <si>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</si>
  <si>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</si>
  <si>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</si>
  <si>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</si>
  <si>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</si>
  <si>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</si>
  <si>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</si>
  <si>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</si>
  <si>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</si>
  <si>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</si>
  <si>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</si>
  <si>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</si>
  <si>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</si>
  <si>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</si>
  <si>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</si>
  <si>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</si>
  <si>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</si>
  <si>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</si>
  <si>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</si>
  <si>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</si>
  <si>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</si>
  <si>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</si>
  <si>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</si>
  <si>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</si>
  <si>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</si>
  <si>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</si>
  <si>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</si>
  <si>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</si>
  <si>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</si>
  <si>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</si>
  <si>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</si>
  <si>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</si>
  <si>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</si>
  <si>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</si>
  <si>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</si>
  <si>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</si>
  <si>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</si>
  <si>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</si>
  <si>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</si>
  <si>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</si>
  <si>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</si>
  <si>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</si>
  <si>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</si>
  <si>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</si>
  <si>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</si>
  <si>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</si>
  <si>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</si>
  <si>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</si>
  <si>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</si>
  <si>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</si>
  <si>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</si>
  <si>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</si>
  <si>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</si>
  <si>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</si>
  <si>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</si>
  <si>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</si>
  <si>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</si>
  <si>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</si>
  <si>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</si>
  <si>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</si>
  <si>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</si>
  <si>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</si>
  <si>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</si>
  <si>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</si>
  <si>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</si>
  <si>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</si>
  <si>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</si>
  <si>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</si>
  <si>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</si>
  <si>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</si>
  <si>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</si>
  <si>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</si>
  <si>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</si>
  <si>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</si>
  <si>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</si>
  <si>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</si>
  <si>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</si>
  <si>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</si>
  <si>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</si>
  <si>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</si>
  <si>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</si>
  <si>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</si>
  <si>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</si>
  <si>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</si>
  <si>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</si>
  <si>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</si>
  <si>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</si>
  <si>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</si>
  <si>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</si>
  <si>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</si>
  <si>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</si>
  <si>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</si>
  <si>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</si>
  <si>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</si>
  <si>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</si>
  <si>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</si>
  <si>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</si>
  <si>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</si>
  <si>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</si>
  <si>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</si>
  <si>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</si>
  <si>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</si>
  <si>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</si>
  <si>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</si>
  <si>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</si>
  <si>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</si>
  <si>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</si>
  <si>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</si>
  <si>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</si>
  <si>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</si>
  <si>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</si>
  <si>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</si>
  <si>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</si>
  <si>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</si>
  <si>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</si>
  <si>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</si>
  <si>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</si>
  <si>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</si>
  <si>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</si>
  <si>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</si>
  <si>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</si>
  <si>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</si>
  <si>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</si>
  <si>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</si>
  <si>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</si>
  <si>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</si>
  <si>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</si>
  <si>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</si>
  <si>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</si>
  <si>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</si>
  <si>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</si>
  <si>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</si>
  <si>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</si>
  <si>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</si>
  <si>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</si>
  <si>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</si>
  <si>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</si>
  <si>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</si>
  <si>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</si>
  <si>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</si>
  <si>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</si>
  <si>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</si>
  <si>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</si>
  <si>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</si>
  <si>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</si>
  <si>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</si>
  <si>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</si>
  <si>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</si>
  <si>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</si>
  <si>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</si>
  <si>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</si>
  <si>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</si>
  <si>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</si>
  <si>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</si>
  <si>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</si>
  <si>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</si>
  <si>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</si>
  <si>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</si>
  <si>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</si>
  <si>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</si>
  <si>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</si>
  <si>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</si>
  <si>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</si>
  <si>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</si>
  <si>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</si>
  <si>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</si>
  <si>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</si>
  <si>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</si>
  <si>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</si>
  <si>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</si>
  <si>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</si>
  <si>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</si>
  <si>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</si>
  <si>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</si>
  <si>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</si>
  <si>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</si>
  <si>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</si>
  <si>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</si>
  <si>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</si>
  <si>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</si>
  <si>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</si>
  <si>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</si>
  <si>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</si>
  <si>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</si>
  <si>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</si>
  <si>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</si>
  <si>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</si>
  <si>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</si>
  <si>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</si>
  <si>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</si>
  <si>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</si>
  <si>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</si>
  <si>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</si>
  <si>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</si>
  <si>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</si>
  <si>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</si>
  <si>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</si>
  <si>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</si>
  <si>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</si>
  <si>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</si>
  <si>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</si>
  <si>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</si>
  <si>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</si>
  <si>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</si>
  <si>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</si>
  <si>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</si>
  <si>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</si>
  <si>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</si>
  <si>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</si>
  <si>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</si>
  <si>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</si>
  <si>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</si>
  <si>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</si>
  <si>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</si>
  <si>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</si>
  <si>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</si>
  <si>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</si>
  <si>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</si>
  <si>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</si>
  <si>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</si>
  <si>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</si>
  <si>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</si>
  <si>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</si>
  <si>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</si>
  <si>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</si>
  <si>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</si>
  <si>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</si>
  <si>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</si>
  <si>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</si>
  <si>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</si>
  <si>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</si>
  <si>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</si>
  <si>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</si>
  <si>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</si>
  <si>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</si>
  <si>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</si>
  <si>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</si>
  <si>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</si>
  <si>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</si>
  <si>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</si>
  <si>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</si>
  <si>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</si>
  <si>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</si>
  <si>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</si>
  <si>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</si>
  <si>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</si>
  <si>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</si>
  <si>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</si>
  <si>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</si>
  <si>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</si>
  <si>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</si>
  <si>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</si>
  <si>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</si>
  <si>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</si>
  <si>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</si>
  <si>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</si>
  <si>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</si>
  <si>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</si>
  <si>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</si>
  <si>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</si>
  <si>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</si>
  <si>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</si>
  <si>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</si>
  <si>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</si>
  <si>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</si>
  <si>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</si>
  <si>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</si>
  <si>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</si>
  <si>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</si>
  <si>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</si>
  <si>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</si>
  <si>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</si>
  <si>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</si>
  <si>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</si>
  <si>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</si>
  <si>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</si>
  <si>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</si>
  <si>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</si>
  <si>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</si>
  <si>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</si>
  <si>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</si>
  <si>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</si>
  <si>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</si>
  <si>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</si>
  <si>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</si>
  <si>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</si>
  <si>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</si>
  <si>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</si>
  <si>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</si>
  <si>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</si>
  <si>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</si>
  <si>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</si>
  <si>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</si>
  <si>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</si>
  <si>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</si>
  <si>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</si>
  <si>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</si>
  <si>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</si>
  <si>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</si>
  <si>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</si>
  <si>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</si>
  <si>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</si>
  <si>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</si>
  <si>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</si>
  <si>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</si>
  <si>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</si>
  <si>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</si>
  <si>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</si>
  <si>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</si>
  <si>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</si>
  <si>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</si>
  <si>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</si>
  <si>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</si>
  <si>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</si>
  <si>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</si>
  <si>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</si>
  <si>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</si>
  <si>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</si>
  <si>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</si>
  <si>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</si>
  <si>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</si>
  <si>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</si>
  <si>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</si>
  <si>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</si>
  <si>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</si>
  <si>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</si>
  <si>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</si>
  <si>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</si>
  <si>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</si>
  <si>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</si>
  <si>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</si>
  <si>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</si>
  <si>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</si>
  <si>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</si>
  <si>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</si>
  <si>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</si>
  <si>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</si>
  <si>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</si>
  <si>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</si>
  <si>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</si>
  <si>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</si>
  <si>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</si>
  <si>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</si>
  <si>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</si>
  <si>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</si>
  <si>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</si>
  <si>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</si>
  <si>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</si>
  <si>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</si>
  <si>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</si>
  <si>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</si>
  <si>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</si>
  <si>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</si>
  <si>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</si>
  <si>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</si>
  <si>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</si>
  <si>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</si>
  <si>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</si>
  <si>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</si>
  <si>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</si>
  <si>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</si>
  <si>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</si>
  <si>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</si>
  <si>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</si>
  <si>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</si>
  <si>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</si>
  <si>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</si>
  <si>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</si>
  <si>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</si>
  <si>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</si>
  <si>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</si>
  <si>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</si>
  <si>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</si>
  <si>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</si>
  <si>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</si>
  <si>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</si>
  <si>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</si>
  <si>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</si>
  <si>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</si>
  <si>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</si>
  <si>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</si>
  <si>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</si>
  <si>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</si>
  <si>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</si>
  <si>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</si>
  <si>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</si>
  <si>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</si>
  <si>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</si>
  <si>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</si>
  <si>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</si>
  <si>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</si>
  <si>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</si>
  <si>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</si>
  <si>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</si>
  <si>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</si>
  <si>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</si>
  <si>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</si>
  <si>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</si>
  <si>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</si>
  <si>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</si>
  <si>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</si>
  <si>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</si>
  <si>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</si>
  <si>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</si>
  <si>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</si>
  <si>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</si>
  <si>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</si>
  <si>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</si>
  <si>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</si>
  <si>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</si>
  <si>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</si>
  <si>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</si>
  <si>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</si>
  <si>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</si>
  <si>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</si>
  <si>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</si>
  <si>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</si>
  <si>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</si>
  <si>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</si>
  <si>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</si>
  <si>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</si>
  <si>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</si>
  <si>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</si>
  <si>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</si>
  <si>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</si>
  <si>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</si>
  <si>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</si>
  <si>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</si>
  <si>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</si>
  <si>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</si>
  <si>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</si>
  <si>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</si>
  <si>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</si>
  <si>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</si>
  <si>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</si>
  <si>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</si>
  <si>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</si>
  <si>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</si>
  <si>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</si>
  <si>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</si>
  <si>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</si>
  <si>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</si>
  <si>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</si>
  <si>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</si>
  <si>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</si>
  <si>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</si>
  <si>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</si>
  <si>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</si>
  <si>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</si>
  <si>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</si>
  <si>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</si>
  <si>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</si>
  <si>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</si>
  <si>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</si>
  <si>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</si>
  <si>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</si>
  <si>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</si>
  <si>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</si>
  <si>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</si>
  <si>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</si>
  <si>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</si>
  <si>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</si>
  <si>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</si>
  <si>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</si>
  <si>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</si>
  <si>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</si>
  <si>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</si>
  <si>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</si>
  <si>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</si>
  <si>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</si>
  <si>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</si>
  <si>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</si>
  <si>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</si>
  <si>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</si>
  <si>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</si>
  <si>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</si>
  <si>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</si>
  <si>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</si>
  <si>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</si>
  <si>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</si>
  <si>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</si>
  <si>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</si>
  <si>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</si>
  <si>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</si>
  <si>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</si>
  <si>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</si>
  <si>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</si>
  <si>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</si>
  <si>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</si>
  <si>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</si>
  <si>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</si>
  <si>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</si>
  <si>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</si>
  <si>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</si>
  <si>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</si>
  <si>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</si>
  <si>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</si>
  <si>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</si>
  <si>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</si>
  <si>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</si>
  <si>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</si>
  <si>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</si>
  <si>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</si>
  <si>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</si>
  <si>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</si>
  <si>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</si>
  <si>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</si>
  <si>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</si>
  <si>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</si>
  <si>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</si>
  <si>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</si>
  <si>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</si>
  <si>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</si>
  <si>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</si>
  <si>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</si>
  <si>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</si>
  <si>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</si>
  <si>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</si>
  <si>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</si>
  <si>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</si>
  <si>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</si>
  <si>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</si>
  <si>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</si>
  <si>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</si>
  <si>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</si>
  <si>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</si>
  <si>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</si>
  <si>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</si>
  <si>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</si>
  <si>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</si>
  <si>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</si>
  <si>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</si>
  <si>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</si>
  <si>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</si>
  <si>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</si>
  <si>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</si>
  <si>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</si>
  <si>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</si>
  <si>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</si>
  <si>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</si>
  <si>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</si>
  <si>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</si>
  <si>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</si>
  <si>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</si>
  <si>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</si>
  <si>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</si>
  <si>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</si>
  <si>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</si>
  <si>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</si>
  <si>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</si>
  <si>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</si>
  <si>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</si>
  <si>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</si>
  <si>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</si>
  <si>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</si>
  <si>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</si>
  <si>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</si>
  <si>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</si>
  <si>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</si>
  <si>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</si>
  <si>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</si>
  <si>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</si>
  <si>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</si>
  <si>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</si>
  <si>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</si>
  <si>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</si>
  <si>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</si>
  <si>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</si>
  <si>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</si>
  <si>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</si>
  <si>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</si>
  <si>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</si>
  <si>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</si>
  <si>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</si>
  <si>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</si>
  <si>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</si>
  <si>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</si>
  <si>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</si>
  <si>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</si>
  <si>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</si>
  <si>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</si>
  <si>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</si>
  <si>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</si>
  <si>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</si>
  <si>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</si>
  <si>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</si>
  <si>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</si>
  <si>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</si>
  <si>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</si>
  <si>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</si>
  <si>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</si>
  <si>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</si>
  <si>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</si>
  <si>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</si>
  <si>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</si>
  <si>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</si>
  <si>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</si>
  <si>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</si>
  <si>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</si>
  <si>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</si>
  <si>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</si>
  <si>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</si>
  <si>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</si>
  <si>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</si>
  <si>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</si>
  <si>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</si>
  <si>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</si>
  <si>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</si>
  <si>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</si>
  <si>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</si>
  <si>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</si>
  <si>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</si>
  <si>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</si>
  <si>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</si>
  <si>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</si>
  <si>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</si>
  <si>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</si>
  <si>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</si>
  <si>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</si>
  <si>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</si>
  <si>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</si>
  <si>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</si>
  <si>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</si>
  <si>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</si>
  <si>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</si>
  <si>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</si>
  <si>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</si>
  <si>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</si>
  <si>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</si>
  <si>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</si>
  <si>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</si>
  <si>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</si>
  <si>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</si>
  <si>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</si>
  <si>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</si>
  <si>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</si>
  <si>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</si>
  <si>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</si>
  <si>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</si>
  <si>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</si>
  <si>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</si>
  <si>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</si>
  <si>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</si>
  <si>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</si>
  <si>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</si>
  <si>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</si>
  <si>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</si>
  <si>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</si>
  <si>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</si>
  <si>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</si>
  <si>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</si>
  <si>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</si>
  <si>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</si>
  <si>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</si>
  <si>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</si>
  <si>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</si>
  <si>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</si>
  <si>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</si>
  <si>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</si>
  <si>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</si>
  <si>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</si>
  <si>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</si>
  <si>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</si>
  <si>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</si>
  <si>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</si>
  <si>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</si>
  <si>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</si>
  <si>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</si>
  <si>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</si>
  <si>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</si>
  <si>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</si>
  <si>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</si>
  <si>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</si>
  <si>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</si>
  <si>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</si>
  <si>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</si>
  <si>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</si>
  <si>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</si>
  <si>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</si>
  <si>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</si>
  <si>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</si>
  <si>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</si>
  <si>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</si>
  <si>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</si>
  <si>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</si>
  <si>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</si>
  <si>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</si>
  <si>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</si>
  <si>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</si>
  <si>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</si>
  <si>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</si>
  <si>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</si>
  <si>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</si>
  <si>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</si>
  <si>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</si>
  <si>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</si>
  <si>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</si>
  <si>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</si>
  <si>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</si>
  <si>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</si>
  <si>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</si>
  <si>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</si>
  <si>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</si>
  <si>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</si>
  <si>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</si>
  <si>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</si>
  <si>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</si>
  <si>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</si>
  <si>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</si>
  <si>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</si>
  <si>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</si>
  <si>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</si>
  <si>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</si>
  <si>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</si>
  <si>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</si>
  <si>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</si>
  <si>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</si>
  <si>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</si>
  <si>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</si>
  <si>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</si>
  <si>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</si>
  <si>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</si>
  <si>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</si>
  <si>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</si>
  <si>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</si>
  <si>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</si>
  <si>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</si>
  <si>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</si>
  <si>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</si>
  <si>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</si>
  <si>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</si>
  <si>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</si>
  <si>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</si>
  <si>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</si>
  <si>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</si>
  <si>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</si>
  <si>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</si>
  <si>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</si>
  <si>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</si>
  <si>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</si>
  <si>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</si>
  <si>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</si>
  <si>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</si>
  <si>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</si>
  <si>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</si>
  <si>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</si>
  <si>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</si>
  <si>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</si>
  <si>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</si>
  <si>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</si>
  <si>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</si>
  <si>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</si>
  <si>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</si>
  <si>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</si>
  <si>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</si>
  <si>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</si>
  <si>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</si>
  <si>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</si>
  <si>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</si>
  <si>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</si>
  <si>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</si>
  <si>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</si>
  <si>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</si>
  <si>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</si>
  <si>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</si>
  <si>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</si>
  <si>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</si>
  <si>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</si>
  <si>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</si>
  <si>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</si>
  <si>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</si>
  <si>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</si>
  <si>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</si>
  <si>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</si>
  <si>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</si>
  <si>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</si>
  <si>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</si>
  <si>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</si>
  <si>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</si>
  <si>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</si>
  <si>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</si>
  <si>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</si>
  <si>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</si>
  <si>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</si>
  <si>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</si>
  <si>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</si>
  <si>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</si>
  <si>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</si>
  <si>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</si>
  <si>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</si>
  <si>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</si>
  <si>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</si>
  <si>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</si>
  <si>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</si>
  <si>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</si>
  <si>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</si>
  <si>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</si>
  <si>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</si>
  <si>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</si>
  <si>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</si>
  <si>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</si>
  <si>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</si>
  <si>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</si>
  <si>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</si>
  <si>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</si>
  <si>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</si>
  <si>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</si>
  <si>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</si>
  <si>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</si>
  <si>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</si>
  <si>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</si>
  <si>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</si>
  <si>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</si>
  <si>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</si>
  <si>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</si>
  <si>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</si>
  <si>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</si>
  <si>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</si>
  <si>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</si>
  <si>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</si>
  <si>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</si>
  <si>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</si>
  <si>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</si>
  <si>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</si>
  <si>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</si>
  <si>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</si>
  <si>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</si>
  <si>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</si>
  <si>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</si>
  <si>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</si>
  <si>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</si>
  <si>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</si>
  <si>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</si>
  <si>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</si>
  <si>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</si>
  <si>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</si>
  <si>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</si>
  <si>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</si>
  <si>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</si>
  <si>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</si>
  <si>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</si>
  <si>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</si>
  <si>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</si>
  <si>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</si>
  <si>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</si>
  <si>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</si>
  <si>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</si>
  <si>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</si>
  <si>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</si>
  <si>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</si>
  <si>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</si>
  <si>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</si>
  <si>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</si>
  <si>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</si>
  <si>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</si>
  <si>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</si>
  <si>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</si>
  <si>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</si>
  <si>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</si>
  <si>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</si>
  <si>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</si>
  <si>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</si>
  <si>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</si>
  <si>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</si>
  <si>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</si>
  <si>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</si>
  <si>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</si>
  <si>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</si>
  <si>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</si>
  <si>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</si>
  <si>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</si>
  <si>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</si>
  <si>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</si>
  <si>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</si>
  <si>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</si>
  <si>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</si>
  <si>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</si>
  <si>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</si>
  <si>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</si>
  <si>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</si>
  <si>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</si>
  <si>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</si>
  <si>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</si>
  <si>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</si>
  <si>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</si>
  <si>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</si>
  <si>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</si>
  <si>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</si>
  <si>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</si>
  <si>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</si>
  <si>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</si>
  <si>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</si>
  <si>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</si>
  <si>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</si>
  <si>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</si>
  <si>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</si>
  <si>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</si>
  <si>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</si>
  <si>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</si>
  <si>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</si>
  <si>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</si>
  <si>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</si>
  <si>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</si>
  <si>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</si>
  <si>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</si>
  <si>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</si>
  <si>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</si>
  <si>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</si>
  <si>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</si>
  <si>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</si>
  <si>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</si>
  <si>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</si>
  <si>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</si>
  <si>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</si>
  <si>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</si>
  <si>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</si>
  <si>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</si>
  <si>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</si>
  <si>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</si>
  <si>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</si>
  <si>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</si>
  <si>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</si>
  <si>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</si>
  <si>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</si>
  <si>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</si>
  <si>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</si>
  <si>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</si>
  <si>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</si>
  <si>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</si>
  <si>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</si>
  <si>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</si>
  <si>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</si>
  <si>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</si>
  <si>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</si>
  <si>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</si>
  <si>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</si>
  <si>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</si>
  <si>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</si>
  <si>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</si>
  <si>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</si>
  <si>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</si>
  <si>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</si>
  <si>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</si>
  <si>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</si>
  <si>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</si>
  <si>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</si>
  <si>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</si>
  <si>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</si>
  <si>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</si>
  <si>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</si>
  <si>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</si>
  <si>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</si>
  <si>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</si>
  <si>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</si>
  <si>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</si>
  <si>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</si>
  <si>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</si>
  <si>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</si>
  <si>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</si>
  <si>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</si>
  <si>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</si>
  <si>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</si>
  <si>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</si>
  <si>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</si>
  <si>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</si>
  <si>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</si>
  <si>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</si>
  <si>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</si>
  <si>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</si>
  <si>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</si>
  <si>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</si>
  <si>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</si>
  <si>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</si>
  <si>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</si>
  <si>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</si>
  <si>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</si>
  <si>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</si>
  <si>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</si>
  <si>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</si>
  <si>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</si>
  <si>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</si>
  <si>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</si>
  <si>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</si>
  <si>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</si>
  <si>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</si>
  <si>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</si>
  <si>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</si>
  <si>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</si>
  <si>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</si>
  <si>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</si>
  <si>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</si>
  <si>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</si>
  <si>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</si>
  <si>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</si>
  <si>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</si>
  <si>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</si>
  <si>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</si>
  <si>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</si>
  <si>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</si>
  <si>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</si>
  <si>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</si>
  <si>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</si>
  <si>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</si>
  <si>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</si>
  <si>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</si>
  <si>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</si>
  <si>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</si>
  <si>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</si>
  <si>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</si>
  <si>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</si>
  <si>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</si>
  <si>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</si>
  <si>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</si>
  <si>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</si>
  <si>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</si>
  <si>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</si>
  <si>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</si>
  <si>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</si>
  <si>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</si>
  <si>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</si>
  <si>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</si>
  <si>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</si>
  <si>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</si>
  <si>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</si>
  <si>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</si>
  <si>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</si>
  <si>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</si>
  <si>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</si>
  <si>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</si>
  <si>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</si>
  <si>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</si>
  <si>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</si>
  <si>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</si>
  <si>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</si>
  <si>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</si>
  <si>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</si>
  <si>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</si>
  <si>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</si>
  <si>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</si>
  <si>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</si>
  <si>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</si>
  <si>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</si>
  <si>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</si>
  <si>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</si>
  <si>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</si>
  <si>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</si>
  <si>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</si>
  <si>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</si>
  <si>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</si>
  <si>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</si>
  <si>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</si>
  <si>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</si>
  <si>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</si>
  <si>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</si>
  <si>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</si>
  <si>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</si>
  <si>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</si>
  <si>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</si>
  <si>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</si>
  <si>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</si>
  <si>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</si>
  <si>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</si>
  <si>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</si>
  <si>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</si>
  <si>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</si>
  <si>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</si>
  <si>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</si>
  <si>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</si>
  <si>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</si>
  <si>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</si>
  <si>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</si>
  <si>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</si>
  <si>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</si>
  <si>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</si>
  <si>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</si>
  <si>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</si>
  <si>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</si>
  <si>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</si>
  <si>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</si>
  <si>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</si>
  <si>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</si>
  <si>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</si>
  <si>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</si>
  <si>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</si>
  <si>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</si>
  <si>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</si>
  <si>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</si>
  <si>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</si>
  <si>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</si>
  <si>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</si>
  <si>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</si>
  <si>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</si>
  <si>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</si>
  <si>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</si>
  <si>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</si>
  <si>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</si>
  <si>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</si>
  <si>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</si>
  <si>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</si>
  <si>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</si>
  <si>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</si>
  <si>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</si>
  <si>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</si>
  <si>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</si>
  <si>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</si>
  <si>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</si>
  <si>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</si>
  <si>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</si>
  <si>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</si>
  <si>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</si>
  <si>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</si>
  <si>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</si>
  <si>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</si>
  <si>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</si>
  <si>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</si>
  <si>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</si>
  <si>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</si>
  <si>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</si>
  <si>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</si>
  <si>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</si>
  <si>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</si>
  <si>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</si>
  <si>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</si>
  <si>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</si>
  <si>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</si>
  <si>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</si>
  <si>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</si>
  <si>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</si>
  <si>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</si>
  <si>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</si>
  <si>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</si>
  <si>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</si>
  <si>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</si>
  <si>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</si>
  <si>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</si>
  <si>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</si>
  <si>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</si>
  <si>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</si>
  <si>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</si>
  <si>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</si>
  <si>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</si>
  <si>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</si>
  <si>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</si>
  <si>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</si>
  <si>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</si>
  <si>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</si>
  <si>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</si>
  <si>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</si>
  <si>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</si>
  <si>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</si>
  <si>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</si>
  <si>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</si>
  <si>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</si>
  <si>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</si>
  <si>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</si>
  <si>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</si>
  <si>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</si>
  <si>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</si>
  <si>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</si>
  <si>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</si>
  <si>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</si>
  <si>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</si>
  <si>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</si>
  <si>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</si>
  <si>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</si>
  <si>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</si>
  <si>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</si>
  <si>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</si>
  <si>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</si>
  <si>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</si>
  <si>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</si>
  <si>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</si>
  <si>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</si>
  <si>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</si>
  <si>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</si>
  <si>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</si>
  <si>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</si>
  <si>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</si>
  <si>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</si>
  <si>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</si>
  <si>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</si>
  <si>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</si>
  <si>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</si>
  <si>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</si>
  <si>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</si>
  <si>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</si>
  <si>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</si>
  <si>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</si>
  <si>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</si>
  <si>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</si>
  <si>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</si>
  <si>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</si>
  <si>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</si>
  <si>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</si>
  <si>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</si>
  <si>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</si>
  <si>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</si>
  <si>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</si>
  <si>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</si>
  <si>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</si>
  <si>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</si>
  <si>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</si>
  <si>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</si>
  <si>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</si>
  <si>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</si>
  <si>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</si>
  <si>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</si>
  <si>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</si>
  <si>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</si>
  <si>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</si>
  <si>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</si>
  <si>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</si>
  <si>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</si>
  <si>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</si>
  <si>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</si>
  <si>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</si>
  <si>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</si>
  <si>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</si>
  <si>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</si>
  <si>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</si>
  <si>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</si>
  <si>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</si>
  <si>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</si>
  <si>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</si>
  <si>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</si>
  <si>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</si>
  <si>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</si>
  <si>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</si>
  <si>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</si>
  <si>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</si>
  <si>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</si>
  <si>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</si>
  <si>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</si>
  <si>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</si>
  <si>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</si>
  <si>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</si>
  <si>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</si>
  <si>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</si>
  <si>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</si>
  <si>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</si>
  <si>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</si>
  <si>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</si>
  <si>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</si>
  <si>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</si>
  <si>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</si>
  <si>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</si>
  <si>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</si>
  <si>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</si>
  <si>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</si>
  <si>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</si>
  <si>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</si>
  <si>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</si>
  <si>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</si>
  <si>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</si>
  <si>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</si>
  <si>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</si>
  <si>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</si>
  <si>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</si>
  <si>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</si>
  <si>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</si>
  <si>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</si>
  <si>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</si>
  <si>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</si>
  <si>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</si>
  <si>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</si>
  <si>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</si>
  <si>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</si>
  <si>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</si>
  <si>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</si>
  <si>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</si>
  <si>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</si>
  <si>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</si>
  <si>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</si>
  <si>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</si>
  <si>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</si>
  <si>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</si>
  <si>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</si>
  <si>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</si>
  <si>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</si>
  <si>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</si>
  <si>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</si>
  <si>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</si>
  <si>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</si>
  <si>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</si>
  <si>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</si>
  <si>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</si>
  <si>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</si>
  <si>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</si>
  <si>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</si>
  <si>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</si>
  <si>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</si>
  <si>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</si>
  <si>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</si>
  <si>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</si>
  <si>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</si>
  <si>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</si>
  <si>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</si>
  <si>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</si>
  <si>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</si>
  <si>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</si>
  <si>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</si>
  <si>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</si>
  <si>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</si>
  <si>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</si>
  <si>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</si>
  <si>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</si>
  <si>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</si>
  <si>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</si>
  <si>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</si>
  <si>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</si>
  <si>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</si>
  <si>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</si>
  <si>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</si>
  <si>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</si>
  <si>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</si>
  <si>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</si>
  <si>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</si>
  <si>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</si>
  <si>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</si>
  <si>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</si>
  <si>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</si>
  <si>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</si>
  <si>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</si>
  <si>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</si>
  <si>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</si>
  <si>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</si>
  <si>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</si>
  <si>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</si>
  <si>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</si>
  <si>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</si>
  <si>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</si>
  <si>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</si>
  <si>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</si>
  <si>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</si>
  <si>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</si>
  <si>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</si>
  <si>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</si>
  <si>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</si>
  <si>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</si>
  <si>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</si>
  <si>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</si>
  <si>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</si>
  <si>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</si>
  <si>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</si>
  <si>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</si>
  <si>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</si>
  <si>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</si>
  <si>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</si>
  <si>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</si>
  <si>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</si>
  <si>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</si>
  <si>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</si>
  <si>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</si>
  <si>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</si>
  <si>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</si>
  <si>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</si>
  <si>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</si>
  <si>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</si>
  <si>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</si>
  <si>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</si>
  <si>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</si>
  <si>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</si>
  <si>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</si>
  <si>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</si>
  <si>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</si>
  <si>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</si>
  <si>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</si>
  <si>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</si>
  <si>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</si>
  <si>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</si>
  <si>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</si>
  <si>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</si>
  <si>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</si>
  <si>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</si>
  <si>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</si>
  <si>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</si>
  <si>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</si>
  <si>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</si>
  <si>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</si>
  <si>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</si>
  <si>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</si>
  <si>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</si>
  <si>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</si>
  <si>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</si>
  <si>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</si>
  <si>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</si>
  <si>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</si>
  <si>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</si>
  <si>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</si>
  <si>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</si>
  <si>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</si>
  <si>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</si>
  <si>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</si>
  <si>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</si>
  <si>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</si>
  <si>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</si>
  <si>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</si>
  <si>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</si>
  <si>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</si>
  <si>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</si>
  <si>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</si>
  <si>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</si>
  <si>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</si>
  <si>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</si>
  <si>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</si>
  <si>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</si>
  <si>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</si>
  <si>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</si>
  <si>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</si>
  <si>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</si>
  <si>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</si>
  <si>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</si>
  <si>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</si>
  <si>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</si>
  <si>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</si>
  <si>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</si>
  <si>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</si>
  <si>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</si>
  <si>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</si>
  <si>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</si>
  <si>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</si>
  <si>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</si>
  <si>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</si>
  <si>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</si>
  <si>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</si>
  <si>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</si>
  <si>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</si>
  <si>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</si>
  <si>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</si>
  <si>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</si>
  <si>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</si>
  <si>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</si>
  <si>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</si>
  <si>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</si>
  <si>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</si>
  <si>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</si>
  <si>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</si>
  <si>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</si>
  <si>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</si>
  <si>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</si>
  <si>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</si>
  <si>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</si>
  <si>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</si>
  <si>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</si>
  <si>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</si>
  <si>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</si>
  <si>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</si>
  <si>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</si>
  <si>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</si>
  <si>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</si>
  <si>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</si>
  <si>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</si>
  <si>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</si>
  <si>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</si>
  <si>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</si>
  <si>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</si>
  <si>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</si>
  <si>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</si>
  <si>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</si>
  <si>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</si>
  <si>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</si>
  <si>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</si>
  <si>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</si>
  <si>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</si>
  <si>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</si>
  <si>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</si>
  <si>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</si>
  <si>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</si>
  <si>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</si>
  <si>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</si>
  <si>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</si>
  <si>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</si>
  <si>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</si>
  <si>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</si>
  <si>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</si>
  <si>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</si>
  <si>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</si>
  <si>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</si>
  <si>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</si>
  <si>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</si>
  <si>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</si>
  <si>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</si>
  <si>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</si>
  <si>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</si>
  <si>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</si>
  <si>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</si>
  <si>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</si>
  <si>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</si>
  <si>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</si>
  <si>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</si>
  <si>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</si>
  <si>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</si>
  <si>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</si>
  <si>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</si>
  <si>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</si>
  <si>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</si>
  <si>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</si>
  <si>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</si>
  <si>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</si>
  <si>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</si>
  <si>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</si>
  <si>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</si>
  <si>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</si>
  <si>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</si>
  <si>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</si>
  <si>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</si>
  <si>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</si>
  <si>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</si>
  <si>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</si>
  <si>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</si>
  <si>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</si>
  <si>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</si>
  <si>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</si>
  <si>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</si>
  <si>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</si>
  <si>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</si>
  <si>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</si>
  <si>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</si>
  <si>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</si>
  <si>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</si>
  <si>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</si>
  <si>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</si>
  <si>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</si>
  <si>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</si>
  <si>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</si>
  <si>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</si>
  <si>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</si>
  <si>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</si>
  <si>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</si>
  <si>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</si>
  <si>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</si>
  <si>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</si>
  <si>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</si>
  <si>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</si>
  <si>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</si>
  <si>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</si>
  <si>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</si>
  <si>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</si>
  <si>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</si>
  <si>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</si>
  <si>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</si>
  <si>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</si>
  <si>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</si>
  <si>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</si>
  <si>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</si>
  <si>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</si>
  <si>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</si>
  <si>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</si>
  <si>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</si>
  <si>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</si>
  <si>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</si>
  <si>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</si>
  <si>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</si>
  <si>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</si>
  <si>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</si>
  <si>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</si>
  <si>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</si>
  <si>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</si>
  <si>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</si>
  <si>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</si>
  <si>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</si>
  <si>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</si>
  <si>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</si>
  <si>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</si>
  <si>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</si>
  <si>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</si>
  <si>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</si>
  <si>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</si>
  <si>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</si>
  <si>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</si>
  <si>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</si>
  <si>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</si>
  <si>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</si>
  <si>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</si>
  <si>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</si>
  <si>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</si>
  <si>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</si>
  <si>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</si>
  <si>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</si>
  <si>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</si>
  <si>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</si>
  <si>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</si>
  <si>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</si>
  <si>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</si>
  <si>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</si>
  <si>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</si>
  <si>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</si>
  <si>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</si>
  <si>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</si>
  <si>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</si>
  <si>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</si>
  <si>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</si>
  <si>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</si>
  <si>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</si>
  <si>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</si>
  <si>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</si>
  <si>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</si>
  <si>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</si>
  <si>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</si>
  <si>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</si>
  <si>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</si>
  <si>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</si>
  <si>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</si>
  <si>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</si>
  <si>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</si>
  <si>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</si>
  <si>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</si>
  <si>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</si>
  <si>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</si>
  <si>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</si>
  <si>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</si>
  <si>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</si>
  <si>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</si>
  <si>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</si>
  <si>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</si>
  <si>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</si>
  <si>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</si>
  <si>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</si>
  <si>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</si>
  <si>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</si>
  <si>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</si>
  <si>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</si>
  <si>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</si>
  <si>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</si>
  <si>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</si>
  <si>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</si>
  <si>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</si>
  <si>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</si>
  <si>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</si>
  <si>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</si>
  <si>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</si>
  <si>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</si>
  <si>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</si>
  <si>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</si>
  <si>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</si>
  <si>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</si>
  <si>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</si>
  <si>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</si>
  <si>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</si>
  <si>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</si>
  <si>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</si>
  <si>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</si>
  <si>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</si>
  <si>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</si>
  <si>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</si>
  <si>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</si>
  <si>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</si>
  <si>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</si>
  <si>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</si>
  <si>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</si>
  <si>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</si>
  <si>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</si>
  <si>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</si>
  <si>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</si>
  <si>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</si>
  <si>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</si>
  <si>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</si>
  <si>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</si>
  <si>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</si>
  <si>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</si>
  <si>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</si>
  <si>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</si>
  <si>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</si>
  <si>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</si>
  <si>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</si>
  <si>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</si>
  <si>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</si>
  <si>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</si>
  <si>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</si>
  <si>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</si>
  <si>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</si>
  <si>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</si>
  <si>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</si>
  <si>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</si>
  <si>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</si>
  <si>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</si>
  <si>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</si>
  <si>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</si>
  <si>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</si>
  <si>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</si>
  <si>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</si>
  <si>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</si>
  <si>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</si>
  <si>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</si>
  <si>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</si>
  <si>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</si>
  <si>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</si>
  <si>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</si>
  <si>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</si>
  <si>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</si>
  <si>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</si>
  <si>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</si>
  <si>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</si>
  <si>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</si>
  <si>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</si>
  <si>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</si>
  <si>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</si>
  <si>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</si>
  <si>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</si>
  <si>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</si>
  <si>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</si>
  <si>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</si>
  <si>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</si>
  <si>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</si>
  <si>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</si>
  <si>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</si>
  <si>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</si>
  <si>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</si>
  <si>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</si>
  <si>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</si>
  <si>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</si>
  <si>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</si>
  <si>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</si>
  <si>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</si>
  <si>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</si>
  <si>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</si>
  <si>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</si>
  <si>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</si>
  <si>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</si>
  <si>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</si>
  <si>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</si>
  <si>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</si>
  <si>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</si>
  <si>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</si>
  <si>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</si>
  <si>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</si>
  <si>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</si>
  <si>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</si>
  <si>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</si>
  <si>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</si>
  <si>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</si>
  <si>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</si>
  <si>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</si>
  <si>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</si>
  <si>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</si>
  <si>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</si>
  <si>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</si>
  <si>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</si>
  <si>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</si>
  <si>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</si>
  <si>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</si>
  <si>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</si>
  <si>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</si>
  <si>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</si>
  <si>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</si>
  <si>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</si>
  <si>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</si>
  <si>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</si>
  <si>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</si>
  <si>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</si>
  <si>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</si>
  <si>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</si>
  <si>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</si>
  <si>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</si>
  <si>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</si>
  <si>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</si>
  <si>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</si>
  <si>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</si>
  <si>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</si>
  <si>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</si>
  <si>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</si>
  <si>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</si>
  <si>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</si>
  <si>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</si>
  <si>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</si>
  <si>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</si>
  <si>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</si>
  <si>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</si>
  <si>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</si>
  <si>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</si>
  <si>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</si>
  <si>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</si>
  <si>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</si>
  <si>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</si>
  <si>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</si>
  <si>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</si>
  <si>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</si>
  <si>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</si>
  <si>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</si>
  <si>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</si>
  <si>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</si>
  <si>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</si>
  <si>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</si>
  <si>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</si>
  <si>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</si>
  <si>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</si>
  <si>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</si>
  <si>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</si>
  <si>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</si>
  <si>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</si>
  <si>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</si>
  <si>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</si>
  <si>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</si>
  <si>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</si>
  <si>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</si>
  <si>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</si>
  <si>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</si>
  <si>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</si>
  <si>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</si>
  <si>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</si>
  <si>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</si>
  <si>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</si>
  <si>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</si>
  <si>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</si>
  <si>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</si>
  <si>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</si>
  <si>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</si>
  <si>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</si>
  <si>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</si>
  <si>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</si>
  <si>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</si>
  <si>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</si>
  <si>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</si>
  <si>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</si>
  <si>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</si>
  <si>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</si>
  <si>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</si>
  <si>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</si>
  <si>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</si>
  <si>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</si>
  <si>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</si>
  <si>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</si>
  <si>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</si>
  <si>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</si>
  <si>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</si>
  <si>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</si>
  <si>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</si>
  <si>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</si>
  <si>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</si>
  <si>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</si>
  <si>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</si>
  <si>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</si>
  <si>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</si>
  <si>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</si>
  <si>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</si>
  <si>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</si>
  <si>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</si>
  <si>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</si>
  <si>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</si>
  <si>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</si>
  <si>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</si>
  <si>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</si>
  <si>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</si>
  <si>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</si>
  <si>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</si>
  <si>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</si>
  <si>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</si>
  <si>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</si>
  <si>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</si>
  <si>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</si>
  <si>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</si>
  <si>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</si>
  <si>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</si>
  <si>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</si>
  <si>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</si>
  <si>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</si>
  <si>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</si>
  <si>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</si>
  <si>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</si>
  <si>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</si>
  <si>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</si>
  <si>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</si>
  <si>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</si>
  <si>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</si>
  <si>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</si>
  <si>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</si>
  <si>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</si>
  <si>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</si>
  <si>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</si>
  <si>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</si>
  <si>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</si>
  <si>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</si>
  <si>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</si>
  <si>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</si>
  <si>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</si>
  <si>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</si>
  <si>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</si>
  <si>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</si>
  <si>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</si>
  <si>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</si>
  <si>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</si>
  <si>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</si>
  <si>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</si>
  <si>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</si>
  <si>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</si>
  <si>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</si>
  <si>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</si>
  <si>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</si>
  <si>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</si>
  <si>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</si>
  <si>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</si>
  <si>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</si>
  <si>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</si>
  <si>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</si>
  <si>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</si>
  <si>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</si>
  <si>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</si>
  <si>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</si>
  <si>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</si>
  <si>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</si>
  <si>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</si>
  <si>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</si>
  <si>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</si>
  <si>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</si>
  <si>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</si>
  <si>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</si>
  <si>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</si>
  <si>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</si>
  <si>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</si>
  <si>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</si>
  <si>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</si>
  <si>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</si>
  <si>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</si>
  <si>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</si>
  <si>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</si>
  <si>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</si>
  <si>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</si>
  <si>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</si>
  <si>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</si>
  <si>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</si>
  <si>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</si>
  <si>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</si>
  <si>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</si>
  <si>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</si>
  <si>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</si>
  <si>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</si>
  <si>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</si>
  <si>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</si>
  <si>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</si>
  <si>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</si>
  <si>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</si>
  <si>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</si>
  <si>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</si>
  <si>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</si>
  <si>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</si>
  <si>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</si>
  <si>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</si>
  <si>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</si>
  <si>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</si>
  <si>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</si>
  <si>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</si>
  <si>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</si>
  <si>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</si>
  <si>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</si>
  <si>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</si>
  <si>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</si>
  <si>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</si>
  <si>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</si>
  <si>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</si>
  <si>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</si>
  <si>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</si>
  <si>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</si>
  <si>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</si>
  <si>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</si>
  <si>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</si>
  <si>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</si>
  <si>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</si>
  <si>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</si>
  <si>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</si>
  <si>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</si>
  <si>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</si>
  <si>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</si>
  <si>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</si>
  <si>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</si>
  <si>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</si>
  <si>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</si>
  <si>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</si>
  <si>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</si>
  <si>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</si>
  <si>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</si>
  <si>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</si>
  <si>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</si>
  <si>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</si>
  <si>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</si>
  <si>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</si>
  <si>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</si>
  <si>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</si>
  <si>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</si>
  <si>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</si>
  <si>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</si>
  <si>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</si>
  <si>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</si>
  <si>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</si>
  <si>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</si>
  <si>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</si>
  <si>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</si>
  <si>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</si>
  <si>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</si>
  <si>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</si>
  <si>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</si>
  <si>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</si>
  <si>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</si>
  <si>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</si>
  <si>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</si>
  <si>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</si>
  <si>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</si>
  <si>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</si>
  <si>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</si>
  <si>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</si>
  <si>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</si>
  <si>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</si>
  <si>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</si>
  <si>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</si>
  <si>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</si>
  <si>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</si>
  <si>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</si>
  <si>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</si>
  <si>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</si>
  <si>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</si>
  <si>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</si>
  <si>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</si>
  <si>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</si>
  <si>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</si>
  <si>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</si>
  <si>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</si>
  <si>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</si>
  <si>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</si>
  <si>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</si>
  <si>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</si>
  <si>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</si>
  <si>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</si>
  <si>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</si>
  <si>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</si>
  <si>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</si>
  <si>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</si>
  <si>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</si>
  <si>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</si>
  <si>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</si>
  <si>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</si>
  <si>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</si>
  <si>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</si>
  <si>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</si>
  <si>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</si>
  <si>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</si>
  <si>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</si>
  <si>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</si>
  <si>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</si>
  <si>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</si>
  <si>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</si>
  <si>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</si>
  <si>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</si>
  <si>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</si>
  <si>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</si>
  <si>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</si>
  <si>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</si>
  <si>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</si>
  <si>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</si>
  <si>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</si>
  <si>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</si>
  <si>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</si>
  <si>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</si>
  <si>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</si>
  <si>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</si>
  <si>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</si>
  <si>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</si>
  <si>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</si>
  <si>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</si>
  <si>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</si>
  <si>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</si>
  <si>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</si>
  <si>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</si>
  <si>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</si>
  <si>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</si>
  <si>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</si>
  <si>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</si>
  <si>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</si>
  <si>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</si>
  <si>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</si>
  <si>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</si>
  <si>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</si>
  <si>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</si>
  <si>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</si>
  <si>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</si>
  <si>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</si>
  <si>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</si>
  <si>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</si>
  <si>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</si>
  <si>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</si>
  <si>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</si>
  <si>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</si>
  <si>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</si>
  <si>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</si>
  <si>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</si>
  <si>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</si>
  <si>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</si>
  <si>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</si>
  <si>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</si>
  <si>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</si>
  <si>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</si>
  <si>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</si>
  <si>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</si>
  <si>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</si>
  <si>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</si>
  <si>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</si>
  <si>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</si>
  <si>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</si>
  <si>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</si>
  <si>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</si>
  <si>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</si>
  <si>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</si>
  <si>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</si>
  <si>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</si>
  <si>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</si>
  <si>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</si>
  <si>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</si>
  <si>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</si>
  <si>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</si>
  <si>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</si>
  <si>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</si>
  <si>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</si>
  <si>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</si>
  <si>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</si>
  <si>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</si>
  <si>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</si>
  <si>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</si>
  <si>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</si>
  <si>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</si>
  <si>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</si>
  <si>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</si>
  <si>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</si>
  <si>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</si>
  <si>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</si>
  <si>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</si>
  <si>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</si>
  <si>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</si>
  <si>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</si>
  <si>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</si>
  <si>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</si>
  <si>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</si>
  <si>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</si>
  <si>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</si>
  <si>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</si>
  <si>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</si>
  <si>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</si>
  <si>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</si>
  <si>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</si>
  <si>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</si>
  <si>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</si>
  <si>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</si>
  <si>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</si>
  <si>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</si>
  <si>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</si>
  <si>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</si>
  <si>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</si>
  <si>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</si>
  <si>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</si>
  <si>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</si>
  <si>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</si>
  <si>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</si>
  <si>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</si>
  <si>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</si>
  <si>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</si>
  <si>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</si>
  <si>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</si>
  <si>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</si>
  <si>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</si>
  <si>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</si>
  <si>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</si>
  <si>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</si>
  <si>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</si>
  <si>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</si>
  <si>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</si>
  <si>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</si>
  <si>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</si>
  <si>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</si>
  <si>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</si>
  <si>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</si>
  <si>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</si>
  <si>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</si>
  <si>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</si>
  <si>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</si>
  <si>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</si>
  <si>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</si>
  <si>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</si>
  <si>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</si>
  <si>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</si>
  <si>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</si>
  <si>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</si>
  <si>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</si>
  <si>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</si>
  <si>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</si>
  <si>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</si>
  <si>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</si>
  <si>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</si>
  <si>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</si>
  <si>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</si>
  <si>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</si>
  <si>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</si>
  <si>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</si>
  <si>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</si>
  <si>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</si>
  <si>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</si>
  <si>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</si>
  <si>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</si>
  <si>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</si>
  <si>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</si>
  <si>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</si>
  <si>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</si>
  <si>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</si>
  <si>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</si>
  <si>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</si>
  <si>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</si>
  <si>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</si>
  <si>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</si>
  <si>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</si>
  <si>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</si>
  <si>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</si>
  <si>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</si>
  <si>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</si>
  <si>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</si>
  <si>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</si>
  <si>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</si>
  <si>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</si>
  <si>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</si>
  <si>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</si>
  <si>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</si>
  <si>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</si>
  <si>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</si>
  <si>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</si>
  <si>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</si>
  <si>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</si>
  <si>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</si>
  <si>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</si>
  <si>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</si>
  <si>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</si>
  <si>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</si>
  <si>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</si>
  <si>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</si>
  <si>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</si>
  <si>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</si>
  <si>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</si>
  <si>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</si>
  <si>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</si>
  <si>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</si>
  <si>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</si>
  <si>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</si>
  <si>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</si>
  <si>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</si>
  <si>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</si>
  <si>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</si>
  <si>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</si>
  <si>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</si>
  <si>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</si>
  <si>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</si>
  <si>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</si>
  <si>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</si>
  <si>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</si>
  <si>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</si>
  <si>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</si>
  <si>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</si>
  <si>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</si>
  <si>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</si>
  <si>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</si>
  <si>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</si>
  <si>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</si>
  <si>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</si>
  <si>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</si>
  <si>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</si>
  <si>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</si>
  <si>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</si>
  <si>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</si>
  <si>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</si>
  <si>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</si>
  <si>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</si>
  <si>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</si>
  <si>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</si>
  <si>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</si>
  <si>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</si>
  <si>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</si>
  <si>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</si>
  <si>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</si>
  <si>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</si>
  <si>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</si>
  <si>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</si>
  <si>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</si>
  <si>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</si>
  <si>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</si>
  <si>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</si>
  <si>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</si>
  <si>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</si>
  <si>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</si>
  <si>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</si>
  <si>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</si>
  <si>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</si>
  <si>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</si>
  <si>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</si>
  <si>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</si>
  <si>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</si>
  <si>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</si>
  <si>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</si>
  <si>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</si>
  <si>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</si>
  <si>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</si>
  <si>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</si>
  <si>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</si>
  <si>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</si>
  <si>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</si>
  <si>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</si>
  <si>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</si>
  <si>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</si>
  <si>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</si>
  <si>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</si>
  <si>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</si>
  <si>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</si>
  <si>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</si>
  <si>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</si>
  <si>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</si>
  <si>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</si>
  <si>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</si>
  <si>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</si>
  <si>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</si>
  <si>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</si>
  <si>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</si>
  <si>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</si>
  <si>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</si>
  <si>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</si>
  <si>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</si>
  <si>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</si>
  <si>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</si>
  <si>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</si>
  <si>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</si>
  <si>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</si>
  <si>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</si>
  <si>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</si>
  <si>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</si>
  <si>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</si>
  <si>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</si>
  <si>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</si>
  <si>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</si>
  <si>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</si>
  <si>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</si>
  <si>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</si>
  <si>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</si>
  <si>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</si>
  <si>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</si>
  <si>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</si>
  <si>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</si>
  <si>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</si>
  <si>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</si>
  <si>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</si>
  <si>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</si>
  <si>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</si>
  <si>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</si>
  <si>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</si>
  <si>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</si>
  <si>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</si>
  <si>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</si>
  <si>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</si>
  <si>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</si>
  <si>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</si>
  <si>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</si>
  <si>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</si>
  <si>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</si>
  <si>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</si>
  <si>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</si>
  <si>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</si>
  <si>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</si>
  <si>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</si>
  <si>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</si>
  <si>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</si>
  <si>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</si>
  <si>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</si>
  <si>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</si>
  <si>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</si>
  <si>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</si>
  <si>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</si>
  <si>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</si>
  <si>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</si>
  <si>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</si>
  <si>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</si>
  <si>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</si>
  <si>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</si>
  <si>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</si>
  <si>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</si>
  <si>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</si>
  <si>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</si>
  <si>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</si>
  <si>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</si>
  <si>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</si>
  <si>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</si>
  <si>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</si>
  <si>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</si>
  <si>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</si>
  <si>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</si>
  <si>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</si>
  <si>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</si>
  <si>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</si>
  <si>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</si>
  <si>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</si>
  <si>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</si>
  <si>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</si>
  <si>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</si>
  <si>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</si>
  <si>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</si>
  <si>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</si>
  <si>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</si>
  <si>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</si>
  <si>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</si>
  <si>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</si>
  <si>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</si>
  <si>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</si>
  <si>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</si>
  <si>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</si>
  <si>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</si>
  <si>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</si>
  <si>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</si>
  <si>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</si>
  <si>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</si>
  <si>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</si>
  <si>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</si>
  <si>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</si>
  <si>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</si>
  <si>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</si>
  <si>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</si>
  <si>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</si>
  <si>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</si>
  <si>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</si>
  <si>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</si>
  <si>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</si>
  <si>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</si>
  <si>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</si>
  <si>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</si>
  <si>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</si>
  <si>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</si>
  <si>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</si>
  <si>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</si>
  <si>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</si>
  <si>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</si>
  <si>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</si>
  <si>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</si>
  <si>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</si>
  <si>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</si>
  <si>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</si>
  <si>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</si>
  <si>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</si>
  <si>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</si>
  <si>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</si>
  <si>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</si>
  <si>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</si>
  <si>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</si>
  <si>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</si>
  <si>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</si>
  <si>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</si>
  <si>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</si>
  <si>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</si>
  <si>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</si>
  <si>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</si>
  <si>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</si>
  <si>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</si>
  <si>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</si>
  <si>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</si>
  <si>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</si>
  <si>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</si>
  <si>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</si>
  <si>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</si>
  <si>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</si>
  <si>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</si>
  <si>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</si>
  <si>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</si>
  <si>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</si>
  <si>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</si>
  <si>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</si>
  <si>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</si>
  <si>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</si>
  <si>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</si>
  <si>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</si>
  <si>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</si>
  <si>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</si>
  <si>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</si>
  <si>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</si>
  <si>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</si>
  <si>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</si>
  <si>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</si>
  <si>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</si>
  <si>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</si>
  <si>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</si>
  <si>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</si>
  <si>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</si>
  <si>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</si>
  <si>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</si>
  <si>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</si>
  <si>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</si>
  <si>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</si>
  <si>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</si>
  <si>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</si>
  <si>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</si>
  <si>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</si>
  <si>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</si>
  <si>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</si>
  <si>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</si>
  <si>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</si>
  <si>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</si>
  <si>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</si>
  <si>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</si>
  <si>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</si>
  <si>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</si>
  <si>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</si>
  <si>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</si>
  <si>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</si>
  <si>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</si>
  <si>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</si>
  <si>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</si>
  <si>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</si>
  <si>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</si>
  <si>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</si>
  <si>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</si>
  <si>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</si>
  <si>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</si>
  <si>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</si>
  <si>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</si>
  <si>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</si>
  <si>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</si>
  <si>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</si>
  <si>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</si>
  <si>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</si>
  <si>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</si>
  <si>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</si>
  <si>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</si>
  <si>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</si>
  <si>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</si>
  <si>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</si>
  <si>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</si>
  <si>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</si>
  <si>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</si>
  <si>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</si>
  <si>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</si>
  <si>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</si>
  <si>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</si>
  <si>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</si>
  <si>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</si>
  <si>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</si>
  <si>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</si>
  <si>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</si>
  <si>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</si>
  <si>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</si>
  <si>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</si>
  <si>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</si>
  <si>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</si>
  <si>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</si>
  <si>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</si>
  <si>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</si>
  <si>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</si>
  <si>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</si>
  <si>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</si>
  <si>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</si>
  <si>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</si>
  <si>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</si>
  <si>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</si>
  <si>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</si>
  <si>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</si>
  <si>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</si>
  <si>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</si>
  <si>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</si>
  <si>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</si>
  <si>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</si>
  <si>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</si>
  <si>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</si>
  <si>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</si>
  <si>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</si>
  <si>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</si>
  <si>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</si>
  <si>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</si>
  <si>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</si>
  <si>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</si>
  <si>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</si>
  <si>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</si>
  <si>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</si>
  <si>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</si>
  <si>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</si>
  <si>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</si>
  <si>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</si>
  <si>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</si>
  <si>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</si>
  <si>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</si>
  <si>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</si>
  <si>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</si>
  <si>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</si>
  <si>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</si>
  <si>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</si>
  <si>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</si>
  <si>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</si>
  <si>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</si>
  <si>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</si>
  <si>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</si>
  <si>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</si>
  <si>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</si>
  <si>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</si>
  <si>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</si>
  <si>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</si>
  <si>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</si>
  <si>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</si>
  <si>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</si>
  <si>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</si>
  <si>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</si>
  <si>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</si>
  <si>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</si>
  <si>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</si>
  <si>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</si>
  <si>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</si>
  <si>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</si>
  <si>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</si>
  <si>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</si>
  <si>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</si>
  <si>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</si>
  <si>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</si>
  <si>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</si>
  <si>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</si>
  <si>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</si>
  <si>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</si>
  <si>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</si>
  <si>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</si>
  <si>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</si>
  <si>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</si>
  <si>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</si>
  <si>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</si>
  <si>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</si>
  <si>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</si>
  <si>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</si>
  <si>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</si>
  <si>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</si>
  <si>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</si>
  <si>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</si>
  <si>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</si>
  <si>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</si>
  <si>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</si>
  <si>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</si>
  <si>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</si>
  <si>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</si>
  <si>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</si>
  <si>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</si>
  <si>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</si>
  <si>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</si>
  <si>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</si>
  <si>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</si>
  <si>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</si>
  <si>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</si>
  <si>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</si>
  <si>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</si>
  <si>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</si>
  <si>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</si>
  <si>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</si>
  <si>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</si>
  <si>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</si>
  <si>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</si>
  <si>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</si>
  <si>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</si>
  <si>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</si>
  <si>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</si>
  <si>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</si>
  <si>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</si>
  <si>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</si>
  <si>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</si>
  <si>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</si>
  <si>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</si>
  <si>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</si>
  <si>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</si>
  <si>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</si>
  <si>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</si>
  <si>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</si>
  <si>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</si>
  <si>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</si>
  <si>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</si>
  <si>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</si>
  <si>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</si>
  <si>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</si>
  <si>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</si>
  <si>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</si>
  <si>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</si>
  <si>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</si>
  <si>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</si>
  <si>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</si>
  <si>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</si>
  <si>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</si>
  <si>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</si>
  <si>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</si>
  <si>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</si>
  <si>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</si>
  <si>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</si>
  <si>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</si>
  <si>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</si>
  <si>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</si>
  <si>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</si>
  <si>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</si>
  <si>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</si>
  <si>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</si>
  <si>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</si>
  <si>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</si>
  <si>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</si>
  <si>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</si>
  <si>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</si>
  <si>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</si>
  <si>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</si>
  <si>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</si>
  <si>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</si>
  <si>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</si>
  <si>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</si>
  <si>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</si>
  <si>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</si>
  <si>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</si>
  <si>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</si>
  <si>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</si>
  <si>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</si>
  <si>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</si>
  <si>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</si>
  <si>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</si>
  <si>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</si>
  <si>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</si>
  <si>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</si>
  <si>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</si>
  <si>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</si>
  <si>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</si>
  <si>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</si>
  <si>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</si>
  <si>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</si>
  <si>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</si>
  <si>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</si>
  <si>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</si>
  <si>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</si>
  <si>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</si>
  <si>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</si>
  <si>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</si>
  <si>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</si>
  <si>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</si>
  <si>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</si>
  <si>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</si>
  <si>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</si>
  <si>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</si>
  <si>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</si>
  <si>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</si>
  <si>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</si>
  <si>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</si>
  <si>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</si>
  <si>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</si>
  <si>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</si>
  <si>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</si>
  <si>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</si>
  <si>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</si>
  <si>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</si>
  <si>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</si>
  <si>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</si>
  <si>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</si>
  <si>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</si>
  <si>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</si>
  <si>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</si>
  <si>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</si>
  <si>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</si>
  <si>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</si>
  <si>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</si>
  <si>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</si>
  <si>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</si>
  <si>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</si>
  <si>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</si>
  <si>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</si>
  <si>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</si>
  <si>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</si>
  <si>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</si>
  <si>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</si>
  <si>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</si>
  <si>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</si>
  <si>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</si>
  <si>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</si>
  <si>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</si>
  <si>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</si>
  <si>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</si>
  <si>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</si>
  <si>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</si>
  <si>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</si>
  <si>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</si>
  <si>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</si>
  <si>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</si>
  <si>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</si>
  <si>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</si>
  <si>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</si>
  <si>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</si>
  <si>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</si>
  <si>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</si>
  <si>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</si>
  <si>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</si>
  <si>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</si>
  <si>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</si>
  <si>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</si>
  <si>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</si>
  <si>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</si>
  <si>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</si>
  <si>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</si>
  <si>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</si>
  <si>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</si>
  <si>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</si>
  <si>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</si>
  <si>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</si>
  <si>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</si>
  <si>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</si>
  <si>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</si>
  <si>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</si>
  <si>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</si>
  <si>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</si>
  <si>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</si>
  <si>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</si>
  <si>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</si>
  <si>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</si>
  <si>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</si>
  <si>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</si>
  <si>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</si>
  <si>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</si>
  <si>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</si>
  <si>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</si>
  <si>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</si>
  <si>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</si>
  <si>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</si>
  <si>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</si>
  <si>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</si>
  <si>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</si>
  <si>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</si>
  <si>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</si>
  <si>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</si>
  <si>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</si>
  <si>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</si>
  <si>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</si>
  <si>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</si>
  <si>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</si>
  <si>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</si>
  <si>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</si>
  <si>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</si>
  <si>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</si>
  <si>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</si>
  <si>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</si>
  <si>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</si>
  <si>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</si>
  <si>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</si>
  <si>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</si>
  <si>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</si>
  <si>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</si>
  <si>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</si>
  <si>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</si>
  <si>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</si>
  <si>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</si>
  <si>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</si>
  <si>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</si>
  <si>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</si>
  <si>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</si>
  <si>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</si>
  <si>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</si>
  <si>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</si>
  <si>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</si>
  <si>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</si>
  <si>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</si>
  <si>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</si>
  <si>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</si>
  <si>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</si>
  <si>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</si>
  <si>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</si>
  <si>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</si>
  <si>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</si>
  <si>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</si>
  <si>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</si>
  <si>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</si>
  <si>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</si>
  <si>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</si>
  <si>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</si>
  <si>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</si>
  <si>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</si>
  <si>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</si>
  <si>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</si>
  <si>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</si>
  <si>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</si>
  <si>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</si>
  <si>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</si>
  <si>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</si>
  <si>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</si>
  <si>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</si>
  <si>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</si>
  <si>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</si>
  <si>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</si>
  <si>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</si>
  <si>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</si>
  <si>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</si>
  <si>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</si>
  <si>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</si>
  <si>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</si>
  <si>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</si>
  <si>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</si>
  <si>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</si>
  <si>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</si>
  <si>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</si>
  <si>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</si>
  <si>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</si>
  <si>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</si>
  <si>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</si>
  <si>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</si>
  <si>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</si>
  <si>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</si>
  <si>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</si>
  <si>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</si>
  <si>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</si>
  <si>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</si>
  <si>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</si>
  <si>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</si>
  <si>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</si>
  <si>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</si>
  <si>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</si>
  <si>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</si>
  <si>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</si>
  <si>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</si>
  <si>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</si>
  <si>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</si>
  <si>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</si>
  <si>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</si>
  <si>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</si>
  <si>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</si>
  <si>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</si>
  <si>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</si>
  <si>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</si>
  <si>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</si>
  <si>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</si>
  <si>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</si>
  <si>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</si>
  <si>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</si>
  <si>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</si>
  <si>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</si>
  <si>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</si>
  <si>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</si>
  <si>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</si>
  <si>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</si>
  <si>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</si>
  <si>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</si>
  <si>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</si>
  <si>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</si>
  <si>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</si>
  <si>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</si>
  <si>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</si>
  <si>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</si>
  <si>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</si>
  <si>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</si>
  <si>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</si>
  <si>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</si>
  <si>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</si>
  <si>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</si>
  <si>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</si>
  <si>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</si>
  <si>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</si>
  <si>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</si>
  <si>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</si>
  <si>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</si>
  <si>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</si>
  <si>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</si>
  <si>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</si>
  <si>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</si>
  <si>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</si>
  <si>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</si>
  <si>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</si>
  <si>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</si>
  <si>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</si>
  <si>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</si>
  <si>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</si>
  <si>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</si>
  <si>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</si>
  <si>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</si>
  <si>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</si>
  <si>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</si>
  <si>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</si>
  <si>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</si>
  <si>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</si>
  <si>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</si>
  <si>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</si>
  <si>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</si>
  <si>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</si>
  <si>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</si>
  <si>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</si>
  <si>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</si>
  <si>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</si>
  <si>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</si>
  <si>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</si>
  <si>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</si>
  <si>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</si>
  <si>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</si>
  <si>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</si>
  <si>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</si>
  <si>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</si>
  <si>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</si>
  <si>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</si>
  <si>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</si>
  <si>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</si>
  <si>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</si>
  <si>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</si>
  <si>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</si>
  <si>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</si>
  <si>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</si>
  <si>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</si>
  <si>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</si>
  <si>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</si>
  <si>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</si>
  <si>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</si>
  <si>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</si>
  <si>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</si>
  <si>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</si>
  <si>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</si>
  <si>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</si>
  <si>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</si>
  <si>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</si>
  <si>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</si>
  <si>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</si>
  <si>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</si>
  <si>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</si>
  <si>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</si>
  <si>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</si>
  <si>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</si>
  <si>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</si>
  <si>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</si>
  <si>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</si>
  <si>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</si>
  <si>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</si>
  <si>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</si>
  <si>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</si>
  <si>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</si>
  <si>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</si>
  <si>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</si>
  <si>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</si>
  <si>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</si>
  <si>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</si>
  <si>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</si>
  <si>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</si>
  <si>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</si>
  <si>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</si>
  <si>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</si>
  <si>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</si>
  <si>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</si>
  <si>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</si>
  <si>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</si>
  <si>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</si>
  <si>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</si>
  <si>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</si>
  <si>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</si>
  <si>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</si>
  <si>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</si>
  <si>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</si>
  <si>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</si>
  <si>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</si>
  <si>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</si>
  <si>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</si>
  <si>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</si>
  <si>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</si>
  <si>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</si>
  <si>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</si>
  <si>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</si>
  <si>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</si>
  <si>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</si>
  <si>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</si>
  <si>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</si>
  <si>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</si>
  <si>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</si>
  <si>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</si>
  <si>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</si>
  <si>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</si>
  <si>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</si>
  <si>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</si>
  <si>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</si>
  <si>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</si>
  <si>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</si>
  <si>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</si>
  <si>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</si>
  <si>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</si>
  <si>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</si>
  <si>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</si>
  <si>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</si>
  <si>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</si>
  <si>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</si>
  <si>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</si>
  <si>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</si>
  <si>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</si>
  <si>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</si>
  <si>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</si>
  <si>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</si>
  <si>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</si>
  <si>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</si>
  <si>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</si>
  <si>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</si>
  <si>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</si>
  <si>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</si>
  <si>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</si>
  <si>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</si>
  <si>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</si>
  <si>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</si>
  <si>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</si>
  <si>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</si>
  <si>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</si>
  <si>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</si>
  <si>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</si>
  <si>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</si>
  <si>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</si>
  <si>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</si>
  <si>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</si>
  <si>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</si>
  <si>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</si>
  <si>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</si>
  <si>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</si>
  <si>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</si>
  <si>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</si>
  <si>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</si>
  <si>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</si>
  <si>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</si>
  <si>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</si>
  <si>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</si>
  <si>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</si>
  <si>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</si>
  <si>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</si>
  <si>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</si>
  <si>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</si>
  <si>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</si>
  <si>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</si>
  <si>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</si>
  <si>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</si>
  <si>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</si>
  <si>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</si>
  <si>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</si>
  <si>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</si>
  <si>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</si>
  <si>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</si>
  <si>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</si>
  <si>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</si>
  <si>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</si>
  <si>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</si>
  <si>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</si>
  <si>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</si>
  <si>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</si>
  <si>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</si>
  <si>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</si>
  <si>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</si>
  <si>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</si>
  <si>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</si>
  <si>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</si>
  <si>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</si>
  <si>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</si>
  <si>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</si>
  <si>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</si>
  <si>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</si>
  <si>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</si>
  <si>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</si>
  <si>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</si>
  <si>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</si>
  <si>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</si>
  <si>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</si>
  <si>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</si>
  <si>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</si>
  <si>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</si>
  <si>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</si>
  <si>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</si>
  <si>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</si>
  <si>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</si>
  <si>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</si>
  <si>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</si>
  <si>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</si>
  <si>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</si>
  <si>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</si>
  <si>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</si>
  <si>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</si>
  <si>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</si>
  <si>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</si>
  <si>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</si>
  <si>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</si>
  <si>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</si>
  <si>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</si>
  <si>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</si>
  <si>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</si>
  <si>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</si>
  <si>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</si>
  <si>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</si>
  <si>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</si>
  <si>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</si>
  <si>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</si>
  <si>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</si>
  <si>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</si>
  <si>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</si>
  <si>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</si>
  <si>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</si>
  <si>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</si>
  <si>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</si>
  <si>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</si>
  <si>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</si>
  <si>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</si>
  <si>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</si>
  <si>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</si>
  <si>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</si>
  <si>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</si>
  <si>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</si>
  <si>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</si>
  <si>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</si>
  <si>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</si>
  <si>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</si>
  <si>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</si>
  <si>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</si>
  <si>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</si>
  <si>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</si>
  <si>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</si>
  <si>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</si>
  <si>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</si>
  <si>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</si>
  <si>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</si>
  <si>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</si>
  <si>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</si>
  <si>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</si>
  <si>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</si>
  <si>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</si>
  <si>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</si>
  <si>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</si>
  <si>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</si>
  <si>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</si>
  <si>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</si>
  <si>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</si>
  <si>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</si>
  <si>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</si>
  <si>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</si>
  <si>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</si>
  <si>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</si>
  <si>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</si>
  <si>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</si>
  <si>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</si>
  <si>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</si>
  <si>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</si>
  <si>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</si>
  <si>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</si>
  <si>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</si>
  <si>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</si>
  <si>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</si>
  <si>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</si>
  <si>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</si>
  <si>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</si>
  <si>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</si>
  <si>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</si>
  <si>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</si>
  <si>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</si>
  <si>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</si>
  <si>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</si>
  <si>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</si>
  <si>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</si>
  <si>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</si>
  <si>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</si>
  <si>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</si>
  <si>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</si>
  <si>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</si>
  <si>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</si>
  <si>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</si>
  <si>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</si>
  <si>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</si>
  <si>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</si>
  <si>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</si>
  <si>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</si>
  <si>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</si>
  <si>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</si>
  <si>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</si>
  <si>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</si>
  <si>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</si>
  <si>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</si>
  <si>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</si>
  <si>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</si>
  <si>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</si>
  <si>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</si>
  <si>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</si>
  <si>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</si>
  <si>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</si>
  <si>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</si>
  <si>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</si>
  <si>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</si>
  <si>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</si>
  <si>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</si>
  <si>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</si>
  <si>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</si>
  <si>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</si>
  <si>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</si>
  <si>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</si>
  <si>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</si>
  <si>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</si>
  <si>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</si>
  <si>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</si>
  <si>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</si>
  <si>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</si>
  <si>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</si>
  <si>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</si>
  <si>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</si>
  <si>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</si>
  <si>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</si>
  <si>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</si>
  <si>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</si>
  <si>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</si>
  <si>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</si>
  <si>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</si>
  <si>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</si>
  <si>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</si>
  <si>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</si>
  <si>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</si>
  <si>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</si>
  <si>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</si>
  <si>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</si>
  <si>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</si>
  <si>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</si>
  <si>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</si>
  <si>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</si>
  <si>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</si>
  <si>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</si>
  <si>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</si>
  <si>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</si>
  <si>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</si>
  <si>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</si>
  <si>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</si>
  <si>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</si>
  <si>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</si>
  <si>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</si>
  <si>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</si>
  <si>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</si>
  <si>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</si>
  <si>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</si>
  <si>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</si>
  <si>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</si>
  <si>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</si>
  <si>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</si>
  <si>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</si>
  <si>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</si>
  <si>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</si>
  <si>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</si>
  <si>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</si>
  <si>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</si>
  <si>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</si>
  <si>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</si>
  <si>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</si>
  <si>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</si>
  <si>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</si>
  <si>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</si>
  <si>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</si>
  <si>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</si>
  <si>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</si>
  <si>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</si>
  <si>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</si>
  <si>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</si>
  <si>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</si>
  <si>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</si>
  <si>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</si>
  <si>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</si>
  <si>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</si>
  <si>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</si>
  <si>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</si>
  <si>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</si>
  <si>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</si>
  <si>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</si>
  <si>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</si>
  <si>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</si>
  <si>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</si>
  <si>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</si>
  <si>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</si>
  <si>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</si>
  <si>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</si>
  <si>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</si>
  <si>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</si>
  <si>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</si>
  <si>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</si>
  <si>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</si>
  <si>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</si>
  <si>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</si>
  <si>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</si>
  <si>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</si>
  <si>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</si>
  <si>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</si>
  <si>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</si>
  <si>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</si>
  <si>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</si>
  <si>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</si>
  <si>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</si>
  <si>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</si>
  <si>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</si>
  <si>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</si>
  <si>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</si>
  <si>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</si>
  <si>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</si>
  <si>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</si>
  <si>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</si>
  <si>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</si>
  <si>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</si>
  <si>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</si>
  <si>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</si>
  <si>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</si>
  <si>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</si>
  <si>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</si>
  <si>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</si>
  <si>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</si>
  <si>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</si>
  <si>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</si>
  <si>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</si>
  <si>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</si>
  <si>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</si>
  <si>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</si>
  <si>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</si>
  <si>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</si>
  <si>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</si>
  <si>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</si>
  <si>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</si>
  <si>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</si>
  <si>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</si>
  <si>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</si>
  <si>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</si>
  <si>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</si>
  <si>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</si>
  <si>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</si>
  <si>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</si>
  <si>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</si>
  <si>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</si>
  <si>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</si>
  <si>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</si>
  <si>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</si>
  <si>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</si>
  <si>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</si>
  <si>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</si>
  <si>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</si>
  <si>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</si>
  <si>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</si>
  <si>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</si>
  <si>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</si>
  <si>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</si>
  <si>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</si>
  <si>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</si>
  <si>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</si>
  <si>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</si>
  <si>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</si>
  <si>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</si>
  <si>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</si>
  <si>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</si>
  <si>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</si>
  <si>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</si>
  <si>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</si>
  <si>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</si>
  <si>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</si>
  <si>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</si>
  <si>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</si>
  <si>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</si>
  <si>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</si>
  <si>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</si>
  <si>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</si>
  <si>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</si>
  <si>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</si>
  <si>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</si>
  <si>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</si>
  <si>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</si>
  <si>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</si>
  <si>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</si>
  <si>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</si>
  <si>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</si>
  <si>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</si>
  <si>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</si>
  <si>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</si>
  <si>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</si>
  <si>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</si>
  <si>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</si>
  <si>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</si>
  <si>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</si>
  <si>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</si>
  <si>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</si>
  <si>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</si>
  <si>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</si>
  <si>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</si>
  <si>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</si>
  <si>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</si>
  <si>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</si>
  <si>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</si>
  <si>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</si>
  <si>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</si>
  <si>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</si>
  <si>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</si>
  <si>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</si>
  <si>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</si>
  <si>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</si>
  <si>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</si>
  <si>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</si>
  <si>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</si>
  <si>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</si>
  <si>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</si>
  <si>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</si>
  <si>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</si>
  <si>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</si>
  <si>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</si>
  <si>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</si>
  <si>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</si>
  <si>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</si>
  <si>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</si>
  <si>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</si>
  <si>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</si>
  <si>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</si>
  <si>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</si>
  <si>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</si>
  <si>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</si>
  <si>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</si>
  <si>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</si>
  <si>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</si>
  <si>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</si>
  <si>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</si>
  <si>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</si>
  <si>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</si>
  <si>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</si>
  <si>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</si>
  <si>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</si>
  <si>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</si>
  <si>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</si>
  <si>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</si>
  <si>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</si>
  <si>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</si>
  <si>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</si>
  <si>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</si>
  <si>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</si>
  <si>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</si>
  <si>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</si>
  <si>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</si>
  <si>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</si>
  <si>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</si>
  <si>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</si>
  <si>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</si>
  <si>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</si>
  <si>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</si>
  <si>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</si>
  <si>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</si>
  <si>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</si>
  <si>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</si>
  <si>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</si>
  <si>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</si>
  <si>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</si>
  <si>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</si>
  <si>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</si>
  <si>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</si>
  <si>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</si>
  <si>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</si>
  <si>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</si>
  <si>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</si>
  <si>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</si>
  <si>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</si>
  <si>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</si>
  <si>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</si>
  <si>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</si>
  <si>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</si>
  <si>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</si>
  <si>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</si>
  <si>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</si>
  <si>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</si>
  <si>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</si>
  <si>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</si>
  <si>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</si>
  <si>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</si>
  <si>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</si>
  <si>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</si>
  <si>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</si>
  <si>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</si>
  <si>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</si>
  <si>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</si>
  <si>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</si>
  <si>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</si>
  <si>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</si>
  <si>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</si>
  <si>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</si>
  <si>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</si>
  <si>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</si>
  <si>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</si>
  <si>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</si>
  <si>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</si>
  <si>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</si>
  <si>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</si>
  <si>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</si>
  <si>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</si>
  <si>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</si>
  <si>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</si>
  <si>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</si>
  <si>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</si>
  <si>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</si>
  <si>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</si>
  <si>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</si>
  <si>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</si>
  <si>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</si>
  <si>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</si>
  <si>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</si>
  <si>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</si>
  <si>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</si>
  <si>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</si>
  <si>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</si>
  <si>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</si>
  <si>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</si>
  <si>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</si>
  <si>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</si>
  <si>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</si>
  <si>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</si>
  <si>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</si>
  <si>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</si>
  <si>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</si>
  <si>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</si>
  <si>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</si>
  <si>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</si>
  <si>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</si>
  <si>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</si>
  <si>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</si>
  <si>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</si>
  <si>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</si>
  <si>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</si>
  <si>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</si>
  <si>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</si>
  <si>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</si>
  <si>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</si>
  <si>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</si>
  <si>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</si>
  <si>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</si>
  <si>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</si>
  <si>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</si>
  <si>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</si>
  <si>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</si>
  <si>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</si>
  <si>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</si>
  <si>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</si>
  <si>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</si>
  <si>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</si>
  <si>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</si>
  <si>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</si>
  <si>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</si>
  <si>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</si>
  <si>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</si>
  <si>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</si>
  <si>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</si>
  <si>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</si>
  <si>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</si>
  <si>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</si>
  <si>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</si>
  <si>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</si>
  <si>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</si>
  <si>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</si>
  <si>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</si>
  <si>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</si>
  <si>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</si>
  <si>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</si>
  <si>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</si>
  <si>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</si>
  <si>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</si>
  <si>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</si>
  <si>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</si>
  <si>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</si>
  <si>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</si>
  <si>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</si>
  <si>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</si>
  <si>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</si>
  <si>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</si>
  <si>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</si>
  <si>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</si>
  <si>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</si>
  <si>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</si>
  <si>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</si>
  <si>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</si>
  <si>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</si>
  <si>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</si>
  <si>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</si>
  <si>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</si>
  <si>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</si>
  <si>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</si>
  <si>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</si>
  <si>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</si>
  <si>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</si>
  <si>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</si>
  <si>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</si>
  <si>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</si>
  <si>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</si>
  <si>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</si>
  <si>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</si>
  <si>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</si>
  <si>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</si>
  <si>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</si>
  <si>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</si>
  <si>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</si>
  <si>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</si>
  <si>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</si>
  <si>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</si>
  <si>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</si>
  <si>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</si>
  <si>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</si>
  <si>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</si>
  <si>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</si>
  <si>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</si>
  <si>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</si>
  <si>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</si>
  <si>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</si>
  <si>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</si>
  <si>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</si>
  <si>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</si>
  <si>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</si>
  <si>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</si>
  <si>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</si>
  <si>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</si>
  <si>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</si>
  <si>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</si>
  <si>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</si>
  <si>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</si>
  <si>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</si>
  <si>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</si>
  <si>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</si>
  <si>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</si>
  <si>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</si>
  <si>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</si>
  <si>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</si>
  <si>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</si>
  <si>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</si>
  <si>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</si>
  <si>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</si>
  <si>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</si>
  <si>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</si>
  <si>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</si>
  <si>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</si>
  <si>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</si>
  <si>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</si>
  <si>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</si>
  <si>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</si>
  <si>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</si>
  <si>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</si>
  <si>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</si>
  <si>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</si>
  <si>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</si>
  <si>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</si>
  <si>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</si>
  <si>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</si>
  <si>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</si>
  <si>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</si>
  <si>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</si>
  <si>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</si>
  <si>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</si>
  <si>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</si>
  <si>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</si>
  <si>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</si>
  <si>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</si>
  <si>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</si>
  <si>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</si>
  <si>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</si>
  <si>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</si>
  <si>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</si>
  <si>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</si>
  <si>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</si>
  <si>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</si>
  <si>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</si>
  <si>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</si>
  <si>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</si>
  <si>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</si>
  <si>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</si>
  <si>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</si>
  <si>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</si>
  <si>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</si>
  <si>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</si>
  <si>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</si>
  <si>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</si>
  <si>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</si>
  <si>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</si>
  <si>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</si>
  <si>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</si>
  <si>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</si>
  <si>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</si>
  <si>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</si>
  <si>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</si>
  <si>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</si>
  <si>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</si>
  <si>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</si>
  <si>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</si>
  <si>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</si>
  <si>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</si>
  <si>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</si>
  <si>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</si>
  <si>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</si>
  <si>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</si>
  <si>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</si>
  <si>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</si>
  <si>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</si>
  <si>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</si>
  <si>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</si>
  <si>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</si>
  <si>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</si>
  <si>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</si>
  <si>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</si>
  <si>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</si>
  <si>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</si>
  <si>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</si>
  <si>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</si>
  <si>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</si>
  <si>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</si>
  <si>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</si>
  <si>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</si>
  <si>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</si>
  <si>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</si>
  <si>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</si>
  <si>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</si>
  <si>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</si>
  <si>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</si>
  <si>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</si>
  <si>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</si>
  <si>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</si>
  <si>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</si>
  <si>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</si>
  <si>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</si>
  <si>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</si>
  <si>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</si>
  <si>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</si>
  <si>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</si>
  <si>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</si>
  <si>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</si>
  <si>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</si>
  <si>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</si>
  <si>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</si>
  <si>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</si>
  <si>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</si>
  <si>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</si>
  <si>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</si>
  <si>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</si>
  <si>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</si>
  <si>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</si>
  <si>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</si>
  <si>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</si>
  <si>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</si>
  <si>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</si>
  <si>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</si>
  <si>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</si>
  <si>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</si>
  <si>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</si>
  <si>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</si>
  <si>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</si>
  <si>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</si>
  <si>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</si>
  <si>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</si>
  <si>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</si>
  <si>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</si>
  <si>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</si>
  <si>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</si>
  <si>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</si>
  <si>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</si>
  <si>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</si>
  <si>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</si>
  <si>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</si>
  <si>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</si>
  <si>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</si>
  <si>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</si>
  <si>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</si>
  <si>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</si>
  <si>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</si>
  <si>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</si>
  <si>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</si>
  <si>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</si>
  <si>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</si>
  <si>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</si>
  <si>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</si>
  <si>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</si>
  <si>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</si>
  <si>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</si>
  <si>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</si>
  <si>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</si>
  <si>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</si>
  <si>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</si>
  <si>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</si>
  <si>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</si>
  <si>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</si>
  <si>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</si>
  <si>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</si>
  <si>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</si>
  <si>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</si>
  <si>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</si>
  <si>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</si>
  <si>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</si>
  <si>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</si>
  <si>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</si>
  <si>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</si>
  <si>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</si>
  <si>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</si>
  <si>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</si>
  <si>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</si>
  <si>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</si>
  <si>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</si>
  <si>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</si>
  <si>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</si>
  <si>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</si>
  <si>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</si>
  <si>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</si>
  <si>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</si>
  <si>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</si>
  <si>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</si>
  <si>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</si>
  <si>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</si>
  <si>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</si>
  <si>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</si>
  <si>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</si>
  <si>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</si>
  <si>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</si>
  <si>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</si>
  <si>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</si>
  <si>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</si>
  <si>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</si>
  <si>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</si>
  <si>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</si>
  <si>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</si>
  <si>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</si>
  <si>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</si>
  <si>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</si>
  <si>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</si>
  <si>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</si>
  <si>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</si>
  <si>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</si>
  <si>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</si>
  <si>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</si>
  <si>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</si>
  <si>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</si>
  <si>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</si>
  <si>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</si>
  <si>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</si>
  <si>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</si>
  <si>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</si>
  <si>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</si>
  <si>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</si>
  <si>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</si>
  <si>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</si>
  <si>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</si>
  <si>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</si>
  <si>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</si>
  <si>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</si>
  <si>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</si>
  <si>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</si>
  <si>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</si>
  <si>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</si>
  <si>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</si>
  <si>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</si>
  <si>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</si>
  <si>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</si>
  <si>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</si>
  <si>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</si>
  <si>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</si>
  <si>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</si>
  <si>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</si>
  <si>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</si>
  <si>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</si>
  <si>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</si>
  <si>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</si>
  <si>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</si>
  <si>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</si>
  <si>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</si>
  <si>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</si>
  <si>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</si>
  <si>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</si>
  <si>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</si>
  <si>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</si>
  <si>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</si>
  <si>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</si>
  <si>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</si>
  <si>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</si>
  <si>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</si>
  <si>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</si>
  <si>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</si>
  <si>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</si>
  <si>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</si>
  <si>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</si>
  <si>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</si>
  <si>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</si>
  <si>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</si>
  <si>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</si>
  <si>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</si>
  <si>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</si>
  <si>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</si>
  <si>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</si>
  <si>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</si>
  <si>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</si>
  <si>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</si>
  <si>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</si>
  <si>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</si>
  <si>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</si>
  <si>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</si>
  <si>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</si>
  <si>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</si>
  <si>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</si>
  <si>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</si>
  <si>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</si>
  <si>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</si>
  <si>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</si>
  <si>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</si>
  <si>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</si>
  <si>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</si>
  <si>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</si>
  <si>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</si>
  <si>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</si>
  <si>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</si>
  <si>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</si>
  <si>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</si>
  <si>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</si>
  <si>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</si>
  <si>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</si>
  <si>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</si>
  <si>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</si>
  <si>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</si>
  <si>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</si>
  <si>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</si>
  <si>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</si>
  <si>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</si>
  <si>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</si>
  <si>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</si>
  <si>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</si>
  <si>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</si>
  <si>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</si>
  <si>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</si>
  <si>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</si>
  <si>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</si>
  <si>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</si>
  <si>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</si>
  <si>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</si>
  <si>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</si>
  <si>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</si>
  <si>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</si>
  <si>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</si>
  <si>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</si>
  <si>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</si>
  <si>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</si>
  <si>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</si>
  <si>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</si>
  <si>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</si>
  <si>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</si>
  <si>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</si>
  <si>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</si>
  <si>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</si>
  <si>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</si>
  <si>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</si>
  <si>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</si>
  <si>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</si>
  <si>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</si>
  <si>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</si>
  <si>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</si>
  <si>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</si>
  <si>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</si>
  <si>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</si>
  <si>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</si>
  <si>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</si>
  <si>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</si>
  <si>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</si>
  <si>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</si>
  <si>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</si>
  <si>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</si>
  <si>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</si>
  <si>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</si>
  <si>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</si>
  <si>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</si>
  <si>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</si>
  <si>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</si>
  <si>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</si>
  <si>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</si>
  <si>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</si>
  <si>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</si>
  <si>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</si>
  <si>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</si>
  <si>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</si>
  <si>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</si>
  <si>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</si>
  <si>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</si>
  <si>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</si>
  <si>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</si>
  <si>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</si>
  <si>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</si>
  <si>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</si>
  <si>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</si>
  <si>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</si>
  <si>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</si>
  <si>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</si>
  <si>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</si>
  <si>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</si>
  <si>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</si>
  <si>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</si>
  <si>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</si>
  <si>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</si>
  <si>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</si>
  <si>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</si>
  <si>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</si>
  <si>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</si>
  <si>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</si>
  <si>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</si>
  <si>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</si>
  <si>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</si>
  <si>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</si>
  <si>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</si>
  <si>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</si>
  <si>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</si>
  <si>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</si>
  <si>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</si>
  <si>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</si>
  <si>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</si>
  <si>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</si>
  <si>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</si>
  <si>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</si>
  <si>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</si>
  <si>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</si>
  <si>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</si>
  <si>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</si>
  <si>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</si>
  <si>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</si>
  <si>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</si>
  <si>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</si>
  <si>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</si>
  <si>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</si>
  <si>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</si>
  <si>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</si>
  <si>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</si>
  <si>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</si>
  <si>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</si>
  <si>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</si>
  <si>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</si>
  <si>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</si>
  <si>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</si>
  <si>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</si>
  <si>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</si>
  <si>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</si>
  <si>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</si>
  <si>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</si>
  <si>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</si>
  <si>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</si>
  <si>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</si>
  <si>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</si>
  <si>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</si>
  <si>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</si>
  <si>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</si>
  <si>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</si>
  <si>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</si>
  <si>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</si>
  <si>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</si>
  <si>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</si>
  <si>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</si>
  <si>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</si>
  <si>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</si>
  <si>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</si>
  <si>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</si>
  <si>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</si>
  <si>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</si>
  <si>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</si>
  <si>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</si>
  <si>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</si>
  <si>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</si>
  <si>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</si>
  <si>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</si>
  <si>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</si>
  <si>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</si>
  <si>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</si>
  <si>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</si>
  <si>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</si>
  <si>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</si>
  <si>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</si>
  <si>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</si>
  <si>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</si>
  <si>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</si>
  <si>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</si>
  <si>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</si>
  <si>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</si>
  <si>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</si>
  <si>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</si>
  <si>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</si>
  <si>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</si>
  <si>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</si>
  <si>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</si>
  <si>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</si>
  <si>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</si>
  <si>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</si>
  <si>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</si>
  <si>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</si>
  <si>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</si>
  <si>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</si>
  <si>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</si>
  <si>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</si>
  <si>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</si>
  <si>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</si>
  <si>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</si>
  <si>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</si>
  <si>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</si>
  <si>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</si>
  <si>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</si>
  <si>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</si>
  <si>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</si>
  <si>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</si>
  <si>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</si>
  <si>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</si>
  <si>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</si>
  <si>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</si>
  <si>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</si>
  <si>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</si>
  <si>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</si>
  <si>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</si>
  <si>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</si>
  <si>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</si>
  <si>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</si>
  <si>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</si>
  <si>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</si>
  <si>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</si>
  <si>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</si>
  <si>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</si>
  <si>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</si>
  <si>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</si>
  <si>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</si>
  <si>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</si>
  <si>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</si>
  <si>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</si>
  <si>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</si>
  <si>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</si>
  <si>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</si>
  <si>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</si>
  <si>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</si>
  <si>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</si>
  <si>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</si>
  <si>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</si>
  <si>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</si>
  <si>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</si>
  <si>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</si>
  <si>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</si>
  <si>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</si>
  <si>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</si>
  <si>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</si>
  <si>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</si>
  <si>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</si>
  <si>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</si>
  <si>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</si>
  <si>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</si>
  <si>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</si>
  <si>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</si>
  <si>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</si>
  <si>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</si>
  <si>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</si>
  <si>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</si>
  <si>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</si>
  <si>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</si>
  <si>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</si>
  <si>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</si>
  <si>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</si>
  <si>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</si>
  <si>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</si>
  <si>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</si>
  <si>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</si>
  <si>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</si>
  <si>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</si>
  <si>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</si>
  <si>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</si>
  <si>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</si>
  <si>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</si>
  <si>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</si>
  <si>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</si>
  <si>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</si>
  <si>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</si>
  <si>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</si>
  <si>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</si>
  <si>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</si>
  <si>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</si>
  <si>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</si>
  <si>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</si>
  <si>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</si>
  <si>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</si>
  <si>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</si>
  <si>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</si>
  <si>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</si>
  <si>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</si>
  <si>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</si>
  <si>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</si>
  <si>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</si>
  <si>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</si>
  <si>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</si>
  <si>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</si>
  <si>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</si>
  <si>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</si>
  <si>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</si>
  <si>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</si>
  <si>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</si>
  <si>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</si>
  <si>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</si>
  <si>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</si>
  <si>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</si>
  <si>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</si>
  <si>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</si>
  <si>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</si>
  <si>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</si>
  <si>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</si>
  <si>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</si>
  <si>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</si>
  <si>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</si>
  <si>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</si>
  <si>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</si>
  <si>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</si>
  <si>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</si>
  <si>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</si>
  <si>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</si>
  <si>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</si>
  <si>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</si>
  <si>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</si>
  <si>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</si>
  <si>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</si>
  <si>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</si>
  <si>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</si>
  <si>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</si>
  <si>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</si>
  <si>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</si>
  <si>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</si>
  <si>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</si>
  <si>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</si>
  <si>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</si>
  <si>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</si>
  <si>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</si>
  <si>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</si>
  <si>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</si>
  <si>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</si>
  <si>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</si>
  <si>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</si>
  <si>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</si>
  <si>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</si>
  <si>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</si>
  <si>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</si>
  <si>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</si>
  <si>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</si>
  <si>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</si>
  <si>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</si>
  <si>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</si>
  <si>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</si>
  <si>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</si>
  <si>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</si>
  <si>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</si>
  <si>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</si>
  <si>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</si>
  <si>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</si>
  <si>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</si>
  <si>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</si>
  <si>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</si>
  <si>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</si>
  <si>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</si>
  <si>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</si>
  <si>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</si>
  <si>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</si>
  <si>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</si>
  <si>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</si>
  <si>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</si>
  <si>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</si>
  <si>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</si>
  <si>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</si>
  <si>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</si>
  <si>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</si>
  <si>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</si>
  <si>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</si>
  <si>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</si>
  <si>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</si>
  <si>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</si>
  <si>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</si>
  <si>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</si>
  <si>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</si>
  <si>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</si>
  <si>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</si>
  <si>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</si>
  <si>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</si>
  <si>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</si>
  <si>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</si>
  <si>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</si>
  <si>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</si>
  <si>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</si>
  <si>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</si>
  <si>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</si>
  <si>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</si>
  <si>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</si>
  <si>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</si>
  <si>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</si>
  <si>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</si>
  <si>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</si>
  <si>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</si>
  <si>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</si>
  <si>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</si>
  <si>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</si>
  <si>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</si>
  <si>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</si>
  <si>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</si>
  <si>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</si>
  <si>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</si>
  <si>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</si>
  <si>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</si>
  <si>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</si>
  <si>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</si>
  <si>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</si>
  <si>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</si>
  <si>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</si>
  <si>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</si>
  <si>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</si>
  <si>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</si>
  <si>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</si>
  <si>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</si>
  <si>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</si>
  <si>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</si>
  <si>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</si>
  <si>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</si>
  <si>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</si>
  <si>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</si>
  <si>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</si>
  <si>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</si>
  <si>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</si>
  <si>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</si>
  <si>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</si>
  <si>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</si>
  <si>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</si>
  <si>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</si>
  <si>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</si>
  <si>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</si>
  <si>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</si>
  <si>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</si>
  <si>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</si>
  <si>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</si>
  <si>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</si>
  <si>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</si>
  <si>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</si>
  <si>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</si>
  <si>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</si>
  <si>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</si>
  <si>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</si>
  <si>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</si>
  <si>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</si>
  <si>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</si>
  <si>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</si>
  <si>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</si>
  <si>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</si>
  <si>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</si>
  <si>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</si>
  <si>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</si>
  <si>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</si>
  <si>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</si>
  <si>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</si>
  <si>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</si>
  <si>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</si>
  <si>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</si>
  <si>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</si>
  <si>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</si>
  <si>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</si>
  <si>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</si>
  <si>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</si>
  <si>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</si>
  <si>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</si>
  <si>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</si>
  <si>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</si>
  <si>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</si>
  <si>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</si>
  <si>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</si>
  <si>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</si>
  <si>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</si>
  <si>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</si>
  <si>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</si>
  <si>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</si>
  <si>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</si>
  <si>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</si>
  <si>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</si>
  <si>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</si>
  <si>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</si>
  <si>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</si>
  <si>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</si>
  <si>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</si>
  <si>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</si>
  <si>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</si>
  <si>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</si>
  <si>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</si>
  <si>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</si>
  <si>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</si>
  <si>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</si>
  <si>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</si>
  <si>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</si>
  <si>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</si>
  <si>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</si>
  <si>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</si>
  <si>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</si>
  <si>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</si>
  <si>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</si>
  <si>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</si>
  <si>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</si>
  <si>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</si>
  <si>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</si>
  <si>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</si>
  <si>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</si>
  <si>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</si>
  <si>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</si>
  <si>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</si>
  <si>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</si>
  <si>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</si>
  <si>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</si>
  <si>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</si>
  <si>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</si>
  <si>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</si>
  <si>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</si>
  <si>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</si>
  <si>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</si>
  <si>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</si>
  <si>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</si>
  <si>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</si>
  <si>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</si>
  <si>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</si>
  <si>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</si>
  <si>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</si>
  <si>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</si>
  <si>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</si>
  <si>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</si>
  <si>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</si>
  <si>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</si>
  <si>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</si>
  <si>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</si>
  <si>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</si>
  <si>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</si>
  <si>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</si>
  <si>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</si>
  <si>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</si>
  <si>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</si>
  <si>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</si>
  <si>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</si>
  <si>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</si>
  <si>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</si>
  <si>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</si>
  <si>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</si>
  <si>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</si>
  <si>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</si>
  <si>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</si>
  <si>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</si>
  <si>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</si>
  <si>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</si>
  <si>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</si>
  <si>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</si>
  <si>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</si>
  <si>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</si>
  <si>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</si>
  <si>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</si>
  <si>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</si>
  <si>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</si>
  <si>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</si>
  <si>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</si>
  <si>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</si>
  <si>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</si>
  <si>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</si>
  <si>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</si>
  <si>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</si>
  <si>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</si>
  <si>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</si>
  <si>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</si>
  <si>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</si>
  <si>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</si>
  <si>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</si>
  <si>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</si>
  <si>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</si>
  <si>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</si>
  <si>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</si>
  <si>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</si>
  <si>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</si>
  <si>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</si>
  <si>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</si>
  <si>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</si>
  <si>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</si>
  <si>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</si>
  <si>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</si>
  <si>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</si>
  <si>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</si>
  <si>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</si>
  <si>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</si>
  <si>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</si>
  <si>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</si>
  <si>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</si>
  <si>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</si>
  <si>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</si>
  <si>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</si>
  <si>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</si>
  <si>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</si>
  <si>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</si>
  <si>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</si>
  <si>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</si>
  <si>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</si>
  <si>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</si>
  <si>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</si>
  <si>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</si>
  <si>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</si>
  <si>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</si>
  <si>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</si>
  <si>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</si>
  <si>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</si>
  <si>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</si>
  <si>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</si>
  <si>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</si>
  <si>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</si>
  <si>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</si>
  <si>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</si>
  <si>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</si>
  <si>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</si>
  <si>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</si>
  <si>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</si>
  <si>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</si>
  <si>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</si>
  <si>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</si>
  <si>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</si>
  <si>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</si>
  <si>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</si>
  <si>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</si>
  <si>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</si>
  <si>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</si>
  <si>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</si>
  <si>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</si>
  <si>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</si>
  <si>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</si>
  <si>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</si>
  <si>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</si>
  <si>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</si>
  <si>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</si>
  <si>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</si>
  <si>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</si>
  <si>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</si>
  <si>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</si>
  <si>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</si>
  <si>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</si>
  <si>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</si>
  <si>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</si>
  <si>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</si>
  <si>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</si>
  <si>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</si>
  <si>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</si>
  <si>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</si>
  <si>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</si>
  <si>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</si>
  <si>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</si>
  <si>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</si>
  <si>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</si>
  <si>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</si>
  <si>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</si>
  <si>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</si>
  <si>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</si>
  <si>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</si>
  <si>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</si>
  <si>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</si>
  <si>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</si>
  <si>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</si>
  <si>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</si>
  <si>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</si>
  <si>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</si>
  <si>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</si>
  <si>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</si>
  <si>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</si>
  <si>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</si>
  <si>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</si>
  <si>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</si>
  <si>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</si>
  <si>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</si>
  <si>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</si>
  <si>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</si>
  <si>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</si>
  <si>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</si>
  <si>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</si>
  <si>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</si>
  <si>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</si>
  <si>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</si>
  <si>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</si>
  <si>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</si>
  <si>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</si>
  <si>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</si>
  <si>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</si>
  <si>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</si>
  <si>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</si>
  <si>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</si>
  <si>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</si>
  <si>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</si>
  <si>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</si>
  <si>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</si>
  <si>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</si>
  <si>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</si>
  <si>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</si>
  <si>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</si>
  <si>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</si>
  <si>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</si>
  <si>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</si>
  <si>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</si>
  <si>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</si>
  <si>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</si>
  <si>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</si>
  <si>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</si>
  <si>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</si>
  <si>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</si>
  <si>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</si>
  <si>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</si>
  <si>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</si>
  <si>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</si>
  <si>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</si>
  <si>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</si>
  <si>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</si>
  <si>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</si>
  <si>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</si>
  <si>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</si>
  <si>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</si>
  <si>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</si>
  <si>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</si>
  <si>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</si>
  <si>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</si>
  <si>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</si>
  <si>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</si>
  <si>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</si>
  <si>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</si>
  <si>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</si>
  <si>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</si>
  <si>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</si>
  <si>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</si>
  <si>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</si>
  <si>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</si>
  <si>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</si>
  <si>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</si>
  <si>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</si>
  <si>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</si>
  <si>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</si>
  <si>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</si>
  <si>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</si>
  <si>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</si>
  <si>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</si>
  <si>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</si>
  <si>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</si>
  <si>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</si>
  <si>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</si>
  <si>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</si>
  <si>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</si>
  <si>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</si>
  <si>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</si>
  <si>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</si>
  <si>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</si>
  <si>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</si>
  <si>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</si>
  <si>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</si>
  <si>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</si>
  <si>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</si>
  <si>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</si>
  <si>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</si>
  <si>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</si>
  <si>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</si>
  <si>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</si>
  <si>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</si>
  <si>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</si>
  <si>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</si>
  <si>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</si>
  <si>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</si>
  <si>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</si>
  <si>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</si>
  <si>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</si>
  <si>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</si>
  <si>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</si>
  <si>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</si>
  <si>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</si>
  <si>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</si>
  <si>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</si>
  <si>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</si>
  <si>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</si>
  <si>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</si>
  <si>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</si>
  <si>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</si>
  <si>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</si>
  <si>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</si>
  <si>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</si>
  <si>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</si>
  <si>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</si>
  <si>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</si>
  <si>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</si>
  <si>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</si>
  <si>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</si>
  <si>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</si>
  <si>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</si>
  <si>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</si>
  <si>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</si>
  <si>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</si>
  <si>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</si>
  <si>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</si>
  <si>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</si>
  <si>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</si>
  <si>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</si>
  <si>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</si>
  <si>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</si>
  <si>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</si>
  <si>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</si>
  <si>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</si>
  <si>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</si>
  <si>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</si>
  <si>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</si>
  <si>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</si>
  <si>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</si>
  <si>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</si>
  <si>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</si>
  <si>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</si>
  <si>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</si>
  <si>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</si>
  <si>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</si>
  <si>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</si>
  <si>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</si>
  <si>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</si>
  <si>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</si>
  <si>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</si>
  <si>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</si>
  <si>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</si>
  <si>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</si>
  <si>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</si>
  <si>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</si>
  <si>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</si>
  <si>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</si>
  <si>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</si>
  <si>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</si>
  <si>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</si>
  <si>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</si>
  <si>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</si>
  <si>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</si>
  <si>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</si>
  <si>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</si>
  <si>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</si>
  <si>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</si>
  <si>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</si>
  <si>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</si>
  <si>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</si>
  <si>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</si>
  <si>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</si>
  <si>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</si>
  <si>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</si>
  <si>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</si>
  <si>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</si>
  <si>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</si>
  <si>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</si>
  <si>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</si>
  <si>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</si>
  <si>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</si>
  <si>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</si>
  <si>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</si>
  <si>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</si>
  <si>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</si>
  <si>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</si>
  <si>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</si>
  <si>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</si>
  <si>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</si>
  <si>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</si>
  <si>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</si>
  <si>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</si>
  <si>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</si>
  <si>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</si>
  <si>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</si>
  <si>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</si>
  <si>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</si>
  <si>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</si>
  <si>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</si>
  <si>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</si>
  <si>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</si>
  <si>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</si>
  <si>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</si>
  <si>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</si>
  <si>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</si>
  <si>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</si>
  <si>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</si>
  <si>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</si>
  <si>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</si>
  <si>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</si>
  <si>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</si>
  <si>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</si>
  <si>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</si>
  <si>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</si>
  <si>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</si>
  <si>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</si>
  <si>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</si>
  <si>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</si>
  <si>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</si>
  <si>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</si>
  <si>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</si>
  <si>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</si>
  <si>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</si>
  <si>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</si>
  <si>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</si>
  <si>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</si>
  <si>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</si>
  <si>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</si>
  <si>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</si>
  <si>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</si>
  <si>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</si>
  <si>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</si>
  <si>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</si>
  <si>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</si>
  <si>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</si>
  <si>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</si>
  <si>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</si>
  <si>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</si>
  <si>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</si>
  <si>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</si>
  <si>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</si>
  <si>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</si>
  <si>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</si>
  <si>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</si>
  <si>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</si>
  <si>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</si>
  <si>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</si>
  <si>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</si>
  <si>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</si>
  <si>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</si>
  <si>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</si>
  <si>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</si>
  <si>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</si>
  <si>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</si>
  <si>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</si>
  <si>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</si>
  <si>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</si>
  <si>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</si>
  <si>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</si>
  <si>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</si>
  <si>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</si>
  <si>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</si>
  <si>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</si>
  <si>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</si>
  <si>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</si>
  <si>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</si>
  <si>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</si>
  <si>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</si>
  <si>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</si>
  <si>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</si>
  <si>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</si>
  <si>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</si>
  <si>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</si>
  <si>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</si>
  <si>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</si>
  <si>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</si>
  <si>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</si>
  <si>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</si>
  <si>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</si>
  <si>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</si>
  <si>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</si>
  <si>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</si>
  <si>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</si>
  <si>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</si>
  <si>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</si>
  <si>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</si>
  <si>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</si>
  <si>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</si>
  <si>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</si>
  <si>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</si>
  <si>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</si>
  <si>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</si>
  <si>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</si>
  <si>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</si>
  <si>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</si>
  <si>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</si>
  <si>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</si>
  <si>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</si>
  <si>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</si>
  <si>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</si>
  <si>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</si>
  <si>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</si>
  <si>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</si>
  <si>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</si>
  <si>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</si>
  <si>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</si>
  <si>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</si>
  <si>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</si>
  <si>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</si>
  <si>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</si>
  <si>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</si>
  <si>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</si>
  <si>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</si>
  <si>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</si>
  <si>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</si>
  <si>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</si>
  <si>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</si>
  <si>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</si>
  <si>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</si>
  <si>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</si>
  <si>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</si>
  <si>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</si>
  <si>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</si>
  <si>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</si>
  <si>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</si>
  <si>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</si>
  <si>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</si>
  <si>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</si>
  <si>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</si>
  <si>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</si>
  <si>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</si>
  <si>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</si>
  <si>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</si>
  <si>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</si>
  <si>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</si>
  <si>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</si>
  <si>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</si>
  <si>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</si>
  <si>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</si>
  <si>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</si>
  <si>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</si>
  <si>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</si>
  <si>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</si>
  <si>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</si>
  <si>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</si>
  <si>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</si>
  <si>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</si>
  <si>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</si>
  <si>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</si>
  <si>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</si>
  <si>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</si>
  <si>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</si>
  <si>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</si>
  <si>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</si>
  <si>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</si>
  <si>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</si>
  <si>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</si>
  <si>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</si>
  <si>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</si>
  <si>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</si>
  <si>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</si>
  <si>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</si>
  <si>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</si>
  <si>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</si>
  <si>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</si>
  <si>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</si>
  <si>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</si>
  <si>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</si>
  <si>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</si>
  <si>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</si>
  <si>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</si>
  <si>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</si>
  <si>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</si>
  <si>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</si>
  <si>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</si>
  <si>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</si>
  <si>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</si>
  <si>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</si>
  <si>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</si>
  <si>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</si>
  <si>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</si>
  <si>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</si>
  <si>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</si>
  <si>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</si>
  <si>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</si>
  <si>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</si>
  <si>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</si>
  <si>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</si>
  <si>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</si>
  <si>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</si>
  <si>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</si>
  <si>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</si>
  <si>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</si>
  <si>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</si>
  <si>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</si>
  <si>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</si>
  <si>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</si>
  <si>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</si>
  <si>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</si>
  <si>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</si>
  <si>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</si>
  <si>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</si>
  <si>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</si>
  <si>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</si>
  <si>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</si>
  <si>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</si>
  <si>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</si>
  <si>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</si>
  <si>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</si>
  <si>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</si>
  <si>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</si>
  <si>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</si>
  <si>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</si>
  <si>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</si>
  <si>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</si>
  <si>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</si>
  <si>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</si>
  <si>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</si>
  <si>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</si>
  <si>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</si>
  <si>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</si>
  <si>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</si>
  <si>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</si>
  <si>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</si>
  <si>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</si>
  <si>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</si>
  <si>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</si>
  <si>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</si>
  <si>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</si>
  <si>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</si>
  <si>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</si>
  <si>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</si>
  <si>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</si>
  <si>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</si>
  <si>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</si>
  <si>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</si>
  <si>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</si>
  <si>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</si>
  <si>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</si>
  <si>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</si>
  <si>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</si>
  <si>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</si>
  <si>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</si>
  <si>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</si>
  <si>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</si>
  <si>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</si>
  <si>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</si>
  <si>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</si>
  <si>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</si>
  <si>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</si>
  <si>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</si>
  <si>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</si>
  <si>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</si>
  <si>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</si>
  <si>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</si>
  <si>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</si>
  <si>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</si>
  <si>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</si>
  <si>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</si>
  <si>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</si>
  <si>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</si>
  <si>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</si>
  <si>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</si>
  <si>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</si>
  <si>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</si>
  <si>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</si>
  <si>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</si>
  <si>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</si>
  <si>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</si>
  <si>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</si>
  <si>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</si>
  <si>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</si>
  <si>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</si>
  <si>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</si>
  <si>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</si>
  <si>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</si>
  <si>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</si>
  <si>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</si>
  <si>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</si>
  <si>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</si>
  <si>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</si>
  <si>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</si>
  <si>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</si>
  <si>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</si>
  <si>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</si>
  <si>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</si>
  <si>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</si>
  <si>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</si>
  <si>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</si>
  <si>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</si>
  <si>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</si>
  <si>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</si>
  <si>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</si>
  <si>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</si>
  <si>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</si>
  <si>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</si>
  <si>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</si>
  <si>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</si>
  <si>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</si>
  <si>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</si>
  <si>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</si>
  <si>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</si>
  <si>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</si>
  <si>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</si>
  <si>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</si>
  <si>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</si>
  <si>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</si>
  <si>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</si>
  <si>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</si>
  <si>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</si>
  <si>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</si>
  <si>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</si>
  <si>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</si>
  <si>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</si>
  <si>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</si>
  <si>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</si>
  <si>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</si>
  <si>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</si>
  <si>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</si>
  <si>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</si>
  <si>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</si>
  <si>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</si>
  <si>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</si>
  <si>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</si>
  <si>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</si>
  <si>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</si>
  <si>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</si>
  <si>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</si>
  <si>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</si>
  <si>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</si>
  <si>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</si>
  <si>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</si>
  <si>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</si>
  <si>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</si>
  <si>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</si>
  <si>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</si>
  <si>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</si>
  <si>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</si>
  <si>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</si>
  <si>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</si>
  <si>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</si>
  <si>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</si>
  <si>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</si>
  <si>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</si>
  <si>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</si>
  <si>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</si>
  <si>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</si>
  <si>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</si>
  <si>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</si>
  <si>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</si>
  <si>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</si>
  <si>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</si>
  <si>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</si>
  <si>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</si>
  <si>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</si>
  <si>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</si>
  <si>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</si>
  <si>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</si>
  <si>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</si>
  <si>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</si>
  <si>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</si>
  <si>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</si>
  <si>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</si>
  <si>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</si>
  <si>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</si>
  <si>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</si>
  <si>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</si>
  <si>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</si>
  <si>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</si>
  <si>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</si>
  <si>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</si>
  <si>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</si>
  <si>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</si>
  <si>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</si>
  <si>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</si>
  <si>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</si>
  <si>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</si>
  <si>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</si>
  <si>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</si>
  <si>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</si>
  <si>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</si>
  <si>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</si>
  <si>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</si>
  <si>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</si>
  <si>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</si>
  <si>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</si>
  <si>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</si>
  <si>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</si>
  <si>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</si>
  <si>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</si>
  <si>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</si>
  <si>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</si>
  <si>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</si>
  <si>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</si>
  <si>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</si>
  <si>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</si>
  <si>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</si>
  <si>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</si>
  <si>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</si>
  <si>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</si>
  <si>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</si>
  <si>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</si>
  <si>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</si>
  <si>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</si>
  <si>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</si>
  <si>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</si>
  <si>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</si>
  <si>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</si>
  <si>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</si>
  <si>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</si>
  <si>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</si>
  <si>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</si>
  <si>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</si>
  <si>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</si>
  <si>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</si>
  <si>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</si>
  <si>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</si>
  <si>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</si>
  <si>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</si>
  <si>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</si>
  <si>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</si>
  <si>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</si>
  <si>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</si>
  <si>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</si>
  <si>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</si>
  <si>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</si>
  <si>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</si>
  <si>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</si>
  <si>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</si>
  <si>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</si>
  <si>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</si>
  <si>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</si>
  <si>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</si>
  <si>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</si>
  <si>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</si>
  <si>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</si>
  <si>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</si>
  <si>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</si>
  <si>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</si>
  <si>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</si>
  <si>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</si>
  <si>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</si>
  <si>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</si>
  <si>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</si>
  <si>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</si>
  <si>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</si>
  <si>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</si>
  <si>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</si>
  <si>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</si>
  <si>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</si>
  <si>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</si>
  <si>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</si>
  <si>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</si>
  <si>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</si>
  <si>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</si>
  <si>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</si>
  <si>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</si>
  <si>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</si>
  <si>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</si>
  <si>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</si>
  <si>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</si>
  <si>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</si>
  <si>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</si>
  <si>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</si>
  <si>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</si>
  <si>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</si>
  <si>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</si>
  <si>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</si>
  <si>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</si>
  <si>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</si>
  <si>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</si>
  <si>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</si>
  <si>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</si>
  <si>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</si>
  <si>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</si>
  <si>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</si>
  <si>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</si>
  <si>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</si>
  <si>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</si>
  <si>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</si>
  <si>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</si>
  <si>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</si>
  <si>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</si>
  <si>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</si>
  <si>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</si>
  <si>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</si>
  <si>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</si>
  <si>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</si>
  <si>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</si>
  <si>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</si>
  <si>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</si>
  <si>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</si>
  <si>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</si>
  <si>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</si>
  <si>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</si>
  <si>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</si>
  <si>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</si>
  <si>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</si>
  <si>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</si>
  <si>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</si>
  <si>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</si>
  <si>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</si>
  <si>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</si>
  <si>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</si>
  <si>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</si>
  <si>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</si>
  <si>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</si>
  <si>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</si>
  <si>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</si>
  <si>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</si>
  <si>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</si>
  <si>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</si>
  <si>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</si>
  <si>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</si>
  <si>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</si>
  <si>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</si>
  <si>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</si>
  <si>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</si>
  <si>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</si>
  <si>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</si>
  <si>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</si>
  <si>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</si>
  <si>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</si>
  <si>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</si>
  <si>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</si>
  <si>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</si>
  <si>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</si>
  <si>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</si>
  <si>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</si>
  <si>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</si>
  <si>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</si>
  <si>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</si>
  <si>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</si>
  <si>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</si>
  <si>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</si>
  <si>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</si>
  <si>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</si>
  <si>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</si>
  <si>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</si>
  <si>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</si>
  <si>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</si>
  <si>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</si>
  <si>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</si>
  <si>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</si>
  <si>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</si>
  <si>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</si>
  <si>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</si>
  <si>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</si>
  <si>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</si>
  <si>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</si>
  <si>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</si>
  <si>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</si>
  <si>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</si>
  <si>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</si>
  <si>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</si>
  <si>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</si>
  <si>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</si>
  <si>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</si>
  <si>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</si>
  <si>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</si>
  <si>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</si>
  <si>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</si>
  <si>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</si>
  <si>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</si>
  <si>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</si>
  <si>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</si>
  <si>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</si>
  <si>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</si>
  <si>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</si>
  <si>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</si>
  <si>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</si>
  <si>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</si>
  <si>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</si>
  <si>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</si>
  <si>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</si>
  <si>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</si>
  <si>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</si>
  <si>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</si>
  <si>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</si>
  <si>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</si>
  <si>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</si>
  <si>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</si>
  <si>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</si>
  <si>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</si>
  <si>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</si>
  <si>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</si>
  <si>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</si>
  <si>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</si>
  <si>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</si>
  <si>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</si>
  <si>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</si>
  <si>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</si>
  <si>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</si>
  <si>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</si>
  <si>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</si>
  <si>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</si>
  <si>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</si>
  <si>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</si>
  <si>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</si>
  <si>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</si>
  <si>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</si>
  <si>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</si>
  <si>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</si>
  <si>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</si>
  <si>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</si>
  <si>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</si>
  <si>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</si>
  <si>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</si>
  <si>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</si>
  <si>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</si>
  <si>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</si>
  <si>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</si>
  <si>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</si>
  <si>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</si>
  <si>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</si>
  <si>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</si>
  <si>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</si>
  <si>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</si>
  <si>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</si>
  <si>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</si>
  <si>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</si>
  <si>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</si>
  <si>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</si>
  <si>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</si>
  <si>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</si>
  <si>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</si>
  <si>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</si>
  <si>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</si>
  <si>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</si>
  <si>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</si>
  <si>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</si>
  <si>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</si>
  <si>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</si>
  <si>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</si>
  <si>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</si>
  <si>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</si>
  <si>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</si>
  <si>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</si>
  <si>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</si>
  <si>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</si>
  <si>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</si>
  <si>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</si>
  <si>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</si>
  <si>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</si>
  <si>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</si>
  <si>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</si>
  <si>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</si>
  <si>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</si>
  <si>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</si>
  <si>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</si>
  <si>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</si>
  <si>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</si>
  <si>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</si>
  <si>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</si>
  <si>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</si>
  <si>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</si>
  <si>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</si>
  <si>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</si>
  <si>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</si>
  <si>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</si>
  <si>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</si>
  <si>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</si>
  <si>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</si>
  <si>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</si>
  <si>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</si>
  <si>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</si>
  <si>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</si>
  <si>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</si>
  <si>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</si>
  <si>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</si>
  <si>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</si>
  <si>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</si>
  <si>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</si>
  <si>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</si>
  <si>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</si>
  <si>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</si>
  <si>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</si>
  <si>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</si>
  <si>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</si>
  <si>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</si>
  <si>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</si>
  <si>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</si>
  <si>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</si>
  <si>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</si>
  <si>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</si>
  <si>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</si>
  <si>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</si>
  <si>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</si>
  <si>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</si>
  <si>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</si>
  <si>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</si>
  <si>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</si>
  <si>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</si>
  <si>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</si>
  <si>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</si>
  <si>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</si>
  <si>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</si>
  <si>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</si>
  <si>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</si>
  <si>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</si>
  <si>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</si>
  <si>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</si>
  <si>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</si>
  <si>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</si>
  <si>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</si>
  <si>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</si>
  <si>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</si>
  <si>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</si>
  <si>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</si>
  <si>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</si>
  <si>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</si>
  <si>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</si>
  <si>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</si>
  <si>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</si>
  <si>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</si>
  <si>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</si>
  <si>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</si>
  <si>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</si>
  <si>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</si>
  <si>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</si>
  <si>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</si>
  <si>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</si>
  <si>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</si>
  <si>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</si>
  <si>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</si>
  <si>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</si>
  <si>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</si>
  <si>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</si>
  <si>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</si>
  <si>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</si>
  <si>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</si>
  <si>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</si>
  <si>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</si>
  <si>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</si>
  <si>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</si>
  <si>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</si>
  <si>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</si>
  <si>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</si>
  <si>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</si>
  <si>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</si>
  <si>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</si>
  <si>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</si>
  <si>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</si>
  <si>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</si>
  <si>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</si>
  <si>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</si>
  <si>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</si>
  <si>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</si>
  <si>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</si>
  <si>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</si>
  <si>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</si>
  <si>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</si>
  <si>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</si>
  <si>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</si>
  <si>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</si>
  <si>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</si>
  <si>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</si>
  <si>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</si>
  <si>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</si>
  <si>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</si>
  <si>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</si>
  <si>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</si>
  <si>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</si>
  <si>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</si>
  <si>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</si>
  <si>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</si>
  <si>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</si>
  <si>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</si>
  <si>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</si>
  <si>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</si>
  <si>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</si>
  <si>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</si>
  <si>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</si>
  <si>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</si>
  <si>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</si>
  <si>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</si>
  <si>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</si>
  <si>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</si>
  <si>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</si>
  <si>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</si>
  <si>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</si>
  <si>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</si>
  <si>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</si>
  <si>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</si>
  <si>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</si>
  <si>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</si>
  <si>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</si>
  <si>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</si>
  <si>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</si>
  <si>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</si>
  <si>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</si>
  <si>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</si>
  <si>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</si>
  <si>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</si>
  <si>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</si>
  <si>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</si>
  <si>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</si>
  <si>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</si>
  <si>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</si>
  <si>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</si>
  <si>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</si>
  <si>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</si>
  <si>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</si>
  <si>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</si>
  <si>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</si>
  <si>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</si>
  <si>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</si>
  <si>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</si>
  <si>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</si>
  <si>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</si>
  <si>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</si>
  <si>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</si>
  <si>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</si>
  <si>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</si>
  <si>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</si>
  <si>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</si>
  <si>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</si>
  <si>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</si>
  <si>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</si>
  <si>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</si>
  <si>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</si>
  <si>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</si>
  <si>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</si>
  <si>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</si>
  <si>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</si>
  <si>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</si>
  <si>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</si>
  <si>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</si>
  <si>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</si>
  <si>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</si>
  <si>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</si>
  <si>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</si>
  <si>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</si>
  <si>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</si>
  <si>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</si>
  <si>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</si>
  <si>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</si>
  <si>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</si>
  <si>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</si>
  <si>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</si>
  <si>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</si>
  <si>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</si>
  <si>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</si>
  <si>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</si>
  <si>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</si>
  <si>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</si>
  <si>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</si>
  <si>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</si>
  <si>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</si>
  <si>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</si>
  <si>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</si>
  <si>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</si>
  <si>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</si>
  <si>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</si>
  <si>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</si>
  <si>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</si>
  <si>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</si>
  <si>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</si>
  <si>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</si>
  <si>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</si>
  <si>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</si>
  <si>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</si>
  <si>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</si>
  <si>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</si>
  <si>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</si>
  <si>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</si>
  <si>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</si>
  <si>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</si>
  <si>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</si>
  <si>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</si>
  <si>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</si>
  <si>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</si>
  <si>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</si>
  <si>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</si>
  <si>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</si>
  <si>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</si>
  <si>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</si>
  <si>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</si>
  <si>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</si>
  <si>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</si>
  <si>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</si>
  <si>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</si>
  <si>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</si>
  <si>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</si>
  <si>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</si>
  <si>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</si>
  <si>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</si>
  <si>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</si>
  <si>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</si>
  <si>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</si>
  <si>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</si>
  <si>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</si>
  <si>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</si>
  <si>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</si>
  <si>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</si>
  <si>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</si>
  <si>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</si>
  <si>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</si>
  <si>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</si>
  <si>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</si>
  <si>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</si>
  <si>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</si>
  <si>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</si>
  <si>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</si>
  <si>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</si>
  <si>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</si>
  <si>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</si>
  <si>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</si>
  <si>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</si>
  <si>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</si>
  <si>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</si>
  <si>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</si>
  <si>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</si>
  <si>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</si>
  <si>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</si>
  <si>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</si>
  <si>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</si>
  <si>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</si>
  <si>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</si>
  <si>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</si>
  <si>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</si>
  <si>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</si>
  <si>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</si>
  <si>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</si>
  <si>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</si>
  <si>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</si>
  <si>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</si>
  <si>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</si>
  <si>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</si>
  <si>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</si>
  <si>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</si>
  <si>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</si>
  <si>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</si>
  <si>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</si>
  <si>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</si>
  <si>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</si>
  <si>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</si>
  <si>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</si>
  <si>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</si>
  <si>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</si>
  <si>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</si>
  <si>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</si>
  <si>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</si>
  <si>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</si>
  <si>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</si>
  <si>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</si>
  <si>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</si>
  <si>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</si>
  <si>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</si>
  <si>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</si>
  <si>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</si>
  <si>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</si>
  <si>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</si>
  <si>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</si>
  <si>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</si>
  <si>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</si>
  <si>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</si>
  <si>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</si>
  <si>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</si>
  <si>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</si>
  <si>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</si>
  <si>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</si>
  <si>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</si>
  <si>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</si>
  <si>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</si>
  <si>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</si>
  <si>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</si>
  <si>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</si>
  <si>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</si>
  <si>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</si>
  <si>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</si>
  <si>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</si>
  <si>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</si>
  <si>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</si>
  <si>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</si>
  <si>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</si>
  <si>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</si>
  <si>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</si>
  <si>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</si>
  <si>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</si>
  <si>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</si>
  <si>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</si>
  <si>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</si>
  <si>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</si>
  <si>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</si>
  <si>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</si>
  <si>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</si>
  <si>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</si>
  <si>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</si>
  <si>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</si>
  <si>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</si>
  <si>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</si>
  <si>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</si>
  <si>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</si>
  <si>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</si>
  <si>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</si>
  <si>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</si>
  <si>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</si>
  <si>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</si>
  <si>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</si>
  <si>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</si>
  <si>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</si>
  <si>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</si>
  <si>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</si>
  <si>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</si>
  <si>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</si>
  <si>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</si>
  <si>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</si>
  <si>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</si>
  <si>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</si>
  <si>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</si>
  <si>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</si>
  <si>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</si>
  <si>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</si>
  <si>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</si>
  <si>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</si>
  <si>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</si>
  <si>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</si>
  <si>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</si>
  <si>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</si>
  <si>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</si>
  <si>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</si>
  <si>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</si>
  <si>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</si>
  <si>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</si>
  <si>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</si>
  <si>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</si>
  <si>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</si>
  <si>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</si>
  <si>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</si>
  <si>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</si>
  <si>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</si>
  <si>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</si>
  <si>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</si>
  <si>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</si>
  <si>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</si>
  <si>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</si>
  <si>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</si>
  <si>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</si>
  <si>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</si>
  <si>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</si>
  <si>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</si>
  <si>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</si>
  <si>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</si>
  <si>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</si>
  <si>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</si>
  <si>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</si>
  <si>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</si>
  <si>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</si>
  <si>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</si>
  <si>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</si>
  <si>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</si>
  <si>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</si>
  <si>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</si>
  <si>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</si>
  <si>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</si>
  <si>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</si>
  <si>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</si>
  <si>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</si>
  <si>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</si>
  <si>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</si>
  <si>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</si>
  <si>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</si>
  <si>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</si>
  <si>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</si>
  <si>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</si>
  <si>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</si>
  <si>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</si>
  <si>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</si>
  <si>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</si>
  <si>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</si>
  <si>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</si>
  <si>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</si>
  <si>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</si>
  <si>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</si>
  <si>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</si>
  <si>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</si>
  <si>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</si>
  <si>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</si>
  <si>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</si>
  <si>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</si>
  <si>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</si>
  <si>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</si>
  <si>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</si>
  <si>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</si>
  <si>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</si>
  <si>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</si>
  <si>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</si>
  <si>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</si>
  <si>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</si>
  <si>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</si>
  <si>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</si>
  <si>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</si>
  <si>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</si>
  <si>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</si>
  <si>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</si>
  <si>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</si>
  <si>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</si>
  <si>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</si>
  <si>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</si>
  <si>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</si>
  <si>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</si>
  <si>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</si>
  <si>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</si>
  <si>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</si>
  <si>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</si>
  <si>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</si>
  <si>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</si>
  <si>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</si>
  <si>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</si>
  <si>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</si>
  <si>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</si>
  <si>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</si>
  <si>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</si>
  <si>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</si>
  <si>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</si>
  <si>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</si>
  <si>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</si>
  <si>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</si>
  <si>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</si>
  <si>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</si>
  <si>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</si>
  <si>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</si>
  <si>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</si>
  <si>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</si>
  <si>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</si>
  <si>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</si>
  <si>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</si>
  <si>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</si>
  <si>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</si>
  <si>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</si>
  <si>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</si>
  <si>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</si>
  <si>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</si>
  <si>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</si>
  <si>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</si>
  <si>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</si>
  <si>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</si>
  <si>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</si>
  <si>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</si>
  <si>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</si>
  <si>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</si>
  <si>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</si>
  <si>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</si>
  <si>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</si>
  <si>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</si>
  <si>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</si>
  <si>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</si>
  <si>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</si>
  <si>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</si>
  <si>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</si>
  <si>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</si>
  <si>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</si>
  <si>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</si>
  <si>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</si>
  <si>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</si>
  <si>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</si>
  <si>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</si>
  <si>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</si>
  <si>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</si>
  <si>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</si>
  <si>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</si>
  <si>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</si>
  <si>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</si>
  <si>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</si>
  <si>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</si>
  <si>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</si>
  <si>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</si>
  <si>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</si>
  <si>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</si>
  <si>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</si>
  <si>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</si>
  <si>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</si>
  <si>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</si>
  <si>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</si>
  <si>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</si>
  <si>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</si>
  <si>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</si>
  <si>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</si>
  <si>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</si>
  <si>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</si>
  <si>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</si>
  <si>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</si>
  <si>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</si>
  <si>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</si>
  <si>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</si>
  <si>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</si>
  <si>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</si>
  <si>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</si>
  <si>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</si>
  <si>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</si>
  <si>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</si>
  <si>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</si>
  <si>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</si>
  <si>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</si>
  <si>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</si>
  <si>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</si>
  <si>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</si>
  <si>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</si>
  <si>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</si>
  <si>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</si>
  <si>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</si>
  <si>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</si>
  <si>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</si>
  <si>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</si>
  <si>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</si>
  <si>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</si>
  <si>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</si>
  <si>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</si>
  <si>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</si>
  <si>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</si>
  <si>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</si>
  <si>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</si>
  <si>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</si>
  <si>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</si>
  <si>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</si>
  <si>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</si>
  <si>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</si>
  <si>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</si>
  <si>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</si>
  <si>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</si>
  <si>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</si>
  <si>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</si>
  <si>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</si>
  <si>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</si>
  <si>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</si>
  <si>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</si>
  <si>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</si>
  <si>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</si>
  <si>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</si>
  <si>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</si>
  <si>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</si>
  <si>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</si>
  <si>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</si>
  <si>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</si>
  <si>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</si>
  <si>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</si>
  <si>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</si>
  <si>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</si>
  <si>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</si>
  <si>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</si>
  <si>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</si>
  <si>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</si>
  <si>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</si>
  <si>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</si>
  <si>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</si>
  <si>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</si>
  <si>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</si>
  <si>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</si>
  <si>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</si>
  <si>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</si>
  <si>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</si>
  <si>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</si>
  <si>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</si>
  <si>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</si>
  <si>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</si>
  <si>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</si>
  <si>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</si>
  <si>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</si>
  <si>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</si>
  <si>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</si>
  <si>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</si>
  <si>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</si>
  <si>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</si>
  <si>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</si>
  <si>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</si>
  <si>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</si>
  <si>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</si>
  <si>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</si>
  <si>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</si>
  <si>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</si>
  <si>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</si>
  <si>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</si>
  <si>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</si>
  <si>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</si>
  <si>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</si>
  <si>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</si>
  <si>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</si>
  <si>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</si>
  <si>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</si>
  <si>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</si>
  <si>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</si>
  <si>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</si>
  <si>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</si>
  <si>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</si>
  <si>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</si>
  <si>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</si>
  <si>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</si>
  <si>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</si>
  <si>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</si>
  <si>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</si>
  <si>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</si>
  <si>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</si>
  <si>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</si>
  <si>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</si>
  <si>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</si>
  <si>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</si>
  <si>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</si>
  <si>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</si>
  <si>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</si>
  <si>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</si>
  <si>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</si>
  <si>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</si>
  <si>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</si>
  <si>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</si>
  <si>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</si>
  <si>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</si>
  <si>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</si>
  <si>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</si>
  <si>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</si>
  <si>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</si>
  <si>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</si>
  <si>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</si>
  <si>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</si>
  <si>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</si>
  <si>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</si>
  <si>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</si>
  <si>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</si>
  <si>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</si>
  <si>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</si>
  <si>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</si>
  <si>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</si>
  <si>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</si>
  <si>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</si>
  <si>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</si>
  <si>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</si>
  <si>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</si>
  <si>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</si>
  <si>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</si>
  <si>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</si>
  <si>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</si>
  <si>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</si>
  <si>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</si>
  <si>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</si>
  <si>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</si>
  <si>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</si>
  <si>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</si>
  <si>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</si>
  <si>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</si>
  <si>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</si>
  <si>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</si>
  <si>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</si>
  <si>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</si>
  <si>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</si>
  <si>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</si>
  <si>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</si>
  <si>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</si>
  <si>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</si>
  <si>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</si>
  <si>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</si>
  <si>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</si>
  <si>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</si>
  <si>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</si>
  <si>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</si>
  <si>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</si>
  <si>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</si>
  <si>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</si>
  <si>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</si>
  <si>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</si>
  <si>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</si>
  <si>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</si>
  <si>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</si>
  <si>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</si>
  <si>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</si>
  <si>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</si>
  <si>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</si>
  <si>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</si>
  <si>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</si>
  <si>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</si>
  <si>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</si>
  <si>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</si>
  <si>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</si>
  <si>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</si>
  <si>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</si>
  <si>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</si>
  <si>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</si>
  <si>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</si>
  <si>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</si>
  <si>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</si>
  <si>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</si>
  <si>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</si>
  <si>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</si>
  <si>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</si>
  <si>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</si>
  <si>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</si>
  <si>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</si>
  <si>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</si>
  <si>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</si>
  <si>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</si>
  <si>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</si>
  <si>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</si>
  <si>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</si>
  <si>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</si>
  <si>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</si>
  <si>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</si>
  <si>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</si>
  <si>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</si>
  <si>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</si>
  <si>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</si>
  <si>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</si>
  <si>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</si>
  <si>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</si>
  <si>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</si>
  <si>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</si>
  <si>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</si>
  <si>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</si>
  <si>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</si>
  <si>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</si>
  <si>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</si>
  <si>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</si>
  <si>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</si>
  <si>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</si>
  <si>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</si>
  <si>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</si>
  <si>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</si>
  <si>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</si>
  <si>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</si>
  <si>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</si>
  <si>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</si>
  <si>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</si>
  <si>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</si>
  <si>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</si>
  <si>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</si>
  <si>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</si>
  <si>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</si>
  <si>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</si>
  <si>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</si>
  <si>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</si>
  <si>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</si>
  <si>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</si>
  <si>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</si>
  <si>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</si>
  <si>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</si>
  <si>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</si>
  <si>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</si>
  <si>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</si>
  <si>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</si>
  <si>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</si>
  <si>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</si>
  <si>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</si>
  <si>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</si>
  <si>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</si>
  <si>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</si>
  <si>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</si>
  <si>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</si>
  <si>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</si>
  <si>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</si>
  <si>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</si>
  <si>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</si>
  <si>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</si>
  <si>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</si>
  <si>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</si>
  <si>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</si>
  <si>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</si>
  <si>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</si>
  <si>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</si>
  <si>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</si>
  <si>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</si>
  <si>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</si>
  <si>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</si>
  <si>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</si>
  <si>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</si>
  <si>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</si>
  <si>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</si>
  <si>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</si>
  <si>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</si>
  <si>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</si>
  <si>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</si>
  <si>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</si>
  <si>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</si>
  <si>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</si>
  <si>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</si>
  <si>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</si>
  <si>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</si>
  <si>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</si>
  <si>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</si>
  <si>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</si>
  <si>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</si>
  <si>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</si>
  <si>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</si>
  <si>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</si>
  <si>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</si>
  <si>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</si>
  <si>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</si>
  <si>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</si>
  <si>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</si>
  <si>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</si>
  <si>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</si>
  <si>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</si>
  <si>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</si>
  <si>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</si>
  <si>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</si>
  <si>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</si>
  <si>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</si>
  <si>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</si>
  <si>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</si>
  <si>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</si>
  <si>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</si>
  <si>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</si>
  <si>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</si>
  <si>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</si>
  <si>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</si>
  <si>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</si>
  <si>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</si>
  <si>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</si>
  <si>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</si>
  <si>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</si>
  <si>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</si>
  <si>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</si>
  <si>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</si>
  <si>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</si>
  <si>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</si>
  <si>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</si>
  <si>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</si>
  <si>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</si>
  <si>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</si>
  <si>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</si>
  <si>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</si>
  <si>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</si>
  <si>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</si>
  <si>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</si>
  <si>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</si>
  <si>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</si>
  <si>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</si>
  <si>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</si>
  <si>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</si>
  <si>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</si>
  <si>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</si>
  <si>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</si>
  <si>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</si>
  <si>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</si>
  <si>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</si>
  <si>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</si>
  <si>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</si>
  <si>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</si>
  <si>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</si>
  <si>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</si>
  <si>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</si>
  <si>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</si>
  <si>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</si>
  <si>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</si>
  <si>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</si>
  <si>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</si>
  <si>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</si>
  <si>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</si>
  <si>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</si>
  <si>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</si>
  <si>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</si>
  <si>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</si>
  <si>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</si>
  <si>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</si>
  <si>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</si>
  <si>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</si>
  <si>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</si>
  <si>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</si>
  <si>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</si>
  <si>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</si>
  <si>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</si>
  <si>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</si>
  <si>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</si>
  <si>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</si>
  <si>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</si>
  <si>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</si>
  <si>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</si>
  <si>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</si>
  <si>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</si>
  <si>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</si>
  <si>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</si>
  <si>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</si>
  <si>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</si>
  <si>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</si>
  <si>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</si>
  <si>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</si>
  <si>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</si>
  <si>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</si>
  <si>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</si>
  <si>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</si>
  <si>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</si>
  <si>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</si>
  <si>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</si>
  <si>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</si>
  <si>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</si>
  <si>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</si>
  <si>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</si>
  <si>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</si>
  <si>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</si>
  <si>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</si>
  <si>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</si>
  <si>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</si>
  <si>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</si>
  <si>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</si>
  <si>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</si>
  <si>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</si>
  <si>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</si>
  <si>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</si>
  <si>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</si>
  <si>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</si>
  <si>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</si>
  <si>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</si>
  <si>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</si>
  <si>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</si>
  <si>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</si>
  <si>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</si>
  <si>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</si>
  <si>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</si>
  <si>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</si>
  <si>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</si>
  <si>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</si>
  <si>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</si>
  <si>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</si>
  <si>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</si>
  <si>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</si>
  <si>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</si>
  <si>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</si>
  <si>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</si>
  <si>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</si>
  <si>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</si>
  <si>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</si>
  <si>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</si>
  <si>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</si>
  <si>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</si>
  <si>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</si>
  <si>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</si>
  <si>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</si>
  <si>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</si>
  <si>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</si>
  <si>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</si>
  <si>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</si>
  <si>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</si>
  <si>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</si>
  <si>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</si>
  <si>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</si>
  <si>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</si>
  <si>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</si>
  <si>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</si>
  <si>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</si>
  <si>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</si>
  <si>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</si>
  <si>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</si>
  <si>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</si>
  <si>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</si>
  <si>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</si>
  <si>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</si>
  <si>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</si>
  <si>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</si>
  <si>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</si>
  <si>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</si>
  <si>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</si>
  <si>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</si>
  <si>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</si>
  <si>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</si>
  <si>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</si>
  <si>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</si>
  <si>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</si>
  <si>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</si>
  <si>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</si>
  <si>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</si>
  <si>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</si>
  <si>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</si>
  <si>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</si>
  <si>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</si>
  <si>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</si>
  <si>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</si>
  <si>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</si>
  <si>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</si>
  <si>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</si>
  <si>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</si>
  <si>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</si>
  <si>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</si>
  <si>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</si>
  <si>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</si>
  <si>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</si>
  <si>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</si>
  <si>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</si>
  <si>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</si>
  <si>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</si>
  <si>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</si>
  <si>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</si>
  <si>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</si>
  <si>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</si>
  <si>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</si>
  <si>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</si>
  <si>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</si>
  <si>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</si>
  <si>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</si>
  <si>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</si>
  <si>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</si>
  <si>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</si>
  <si>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</si>
  <si>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</si>
  <si>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</si>
  <si>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</si>
  <si>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</si>
  <si>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</si>
  <si>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</si>
  <si>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</si>
  <si>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</si>
  <si>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</si>
  <si>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</si>
  <si>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</si>
  <si>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</si>
  <si>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</si>
  <si>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</si>
  <si>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</si>
  <si>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</si>
  <si>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</si>
  <si>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</si>
  <si>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</si>
  <si>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</si>
  <si>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</si>
  <si>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</si>
  <si>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</si>
  <si>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</si>
  <si>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</si>
  <si>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</si>
  <si>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</si>
  <si>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</si>
  <si>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</si>
  <si>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</si>
  <si>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</si>
  <si>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</si>
  <si>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</si>
  <si>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</si>
  <si>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</si>
  <si>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</si>
  <si>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</si>
  <si>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</si>
  <si>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</si>
  <si>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</si>
  <si>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</si>
  <si>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</si>
  <si>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</si>
  <si>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</si>
  <si>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</si>
  <si>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</si>
  <si>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</si>
  <si>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</si>
  <si>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</si>
  <si>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</si>
  <si>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</si>
  <si>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</si>
  <si>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</si>
  <si>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</si>
  <si>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</si>
  <si>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</si>
  <si>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</si>
  <si>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</si>
  <si>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</si>
  <si>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</si>
  <si>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</si>
  <si>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</si>
  <si>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</si>
  <si>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</si>
  <si>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</si>
  <si>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</si>
  <si>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</si>
  <si>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</si>
  <si>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</si>
  <si>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</si>
  <si>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</si>
  <si>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</si>
  <si>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</si>
  <si>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</si>
  <si>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</si>
  <si>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</si>
  <si>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</si>
  <si>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</si>
  <si>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</si>
  <si>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</si>
  <si>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</si>
  <si>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</si>
  <si>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</si>
  <si>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</si>
  <si>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</si>
  <si>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</si>
  <si>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</si>
  <si>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</si>
  <si>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</si>
  <si>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</si>
  <si>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</si>
  <si>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</si>
  <si>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</si>
  <si>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</si>
  <si>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</si>
  <si>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</si>
  <si>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</si>
  <si>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</si>
  <si>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</si>
  <si>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</si>
  <si>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</si>
  <si>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</si>
  <si>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</si>
  <si>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</si>
  <si>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</si>
  <si>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</si>
  <si>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</si>
  <si>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</si>
  <si>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</si>
  <si>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</si>
  <si>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</si>
  <si>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</si>
  <si>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</si>
  <si>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</si>
  <si>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</si>
  <si>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</si>
  <si>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</si>
  <si>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</si>
  <si>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</si>
  <si>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</si>
  <si>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</si>
  <si>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</si>
  <si>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</si>
  <si>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</si>
  <si>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</si>
  <si>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</si>
  <si>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</si>
  <si>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</si>
  <si>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</si>
  <si>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</si>
  <si>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</si>
  <si>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</si>
  <si>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</si>
  <si>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</si>
  <si>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</si>
  <si>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</si>
  <si>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</si>
  <si>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</si>
  <si>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</si>
  <si>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</si>
  <si>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</si>
  <si>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</si>
  <si>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</si>
  <si>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</si>
  <si>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</si>
  <si>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</si>
  <si>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</si>
  <si>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</si>
  <si>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</si>
  <si>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</si>
  <si>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</si>
  <si>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</si>
  <si>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</si>
  <si>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</si>
  <si>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</si>
  <si>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</si>
  <si>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</si>
  <si>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</si>
  <si>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</si>
  <si>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</si>
  <si>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</si>
  <si>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</si>
  <si>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</si>
  <si>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</si>
  <si>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</si>
  <si>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</si>
  <si>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</si>
  <si>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</si>
  <si>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</si>
  <si>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</si>
  <si>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</si>
  <si>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</si>
  <si>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</si>
  <si>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</si>
  <si>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</si>
  <si>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</si>
  <si>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</si>
  <si>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</si>
  <si>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</si>
  <si>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</si>
  <si>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</si>
  <si>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</si>
  <si>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</si>
  <si>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</si>
  <si>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</si>
  <si>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</si>
  <si>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</si>
  <si>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</si>
  <si>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</si>
  <si>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</si>
  <si>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</si>
  <si>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</si>
  <si>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</si>
  <si>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</si>
  <si>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</si>
  <si>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</si>
  <si>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</si>
  <si>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</si>
  <si>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</si>
  <si>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</si>
  <si>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</si>
  <si>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</si>
  <si>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</si>
  <si>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</si>
  <si>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</si>
  <si>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</si>
  <si>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</si>
  <si>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</si>
  <si>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</si>
  <si>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</si>
  <si>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</si>
  <si>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</si>
  <si>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</si>
  <si>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</si>
  <si>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</si>
  <si>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</si>
  <si>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</si>
  <si>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</si>
  <si>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</si>
  <si>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</si>
  <si>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</si>
  <si>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</si>
  <si>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</si>
  <si>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</si>
  <si>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</si>
  <si>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</si>
  <si>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</si>
  <si>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</si>
  <si>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</si>
  <si>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</si>
  <si>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</si>
  <si>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</si>
  <si>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</si>
  <si>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</si>
  <si>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</si>
  <si>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</si>
  <si>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</si>
  <si>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</si>
  <si>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</si>
  <si>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</si>
  <si>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</si>
  <si>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</si>
  <si>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</si>
  <si>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</si>
  <si>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</si>
  <si>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</si>
  <si>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</si>
  <si>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</si>
  <si>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</si>
  <si>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</si>
  <si>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</si>
  <si>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</si>
  <si>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</si>
  <si>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</si>
  <si>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</si>
  <si>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</si>
  <si>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</si>
  <si>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</si>
  <si>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</si>
  <si>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</si>
  <si>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</si>
  <si>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</si>
  <si>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</si>
  <si>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</si>
  <si>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</si>
  <si>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</si>
  <si>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</si>
  <si>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</si>
  <si>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</si>
  <si>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</si>
  <si>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</si>
  <si>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</si>
  <si>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</si>
  <si>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</si>
  <si>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</si>
  <si>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</si>
  <si>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</si>
  <si>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</si>
  <si>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</si>
  <si>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</si>
  <si>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</si>
  <si>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</si>
  <si>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</si>
  <si>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</si>
  <si>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</si>
  <si>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</si>
  <si>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</si>
  <si>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</si>
  <si>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</si>
  <si>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</si>
  <si>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</si>
  <si>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</si>
  <si>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</si>
  <si>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</si>
  <si>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</si>
  <si>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</si>
  <si>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</si>
  <si>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</si>
  <si>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</si>
  <si>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</si>
  <si>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</si>
  <si>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</si>
  <si>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</si>
  <si>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</si>
  <si>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</si>
  <si>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</si>
  <si>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</si>
  <si>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</si>
  <si>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</si>
  <si>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</si>
  <si>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</si>
  <si>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</si>
  <si>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</si>
  <si>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</si>
  <si>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</si>
  <si>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</si>
  <si>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</si>
  <si>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</si>
  <si>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</si>
  <si>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</si>
  <si>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</si>
  <si>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</si>
  <si>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</si>
  <si>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</si>
  <si>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</si>
  <si>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</si>
  <si>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</si>
  <si>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</si>
  <si>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</si>
  <si>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</si>
  <si>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</si>
  <si>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</si>
  <si>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</si>
  <si>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</si>
  <si>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</si>
  <si>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</si>
  <si>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</si>
  <si>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</si>
  <si>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</si>
  <si>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</si>
  <si>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</si>
  <si>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</si>
  <si>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</si>
  <si>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</si>
  <si>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</si>
  <si>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</si>
  <si>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</si>
  <si>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</si>
  <si>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</si>
  <si>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</si>
  <si>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</si>
  <si>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</si>
  <si>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</si>
  <si>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</si>
  <si>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</si>
  <si>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</si>
  <si>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</si>
  <si>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</si>
  <si>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</si>
  <si>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</si>
  <si>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</si>
  <si>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</si>
  <si>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</si>
  <si>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</si>
  <si>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</si>
  <si>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</si>
  <si>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</si>
  <si>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</si>
  <si>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</si>
  <si>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</si>
  <si>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</si>
  <si>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</si>
  <si>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</si>
  <si>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</si>
  <si>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</si>
  <si>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</si>
  <si>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</si>
  <si>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</si>
  <si>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</si>
  <si>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</si>
  <si>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</si>
  <si>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</si>
  <si>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</si>
  <si>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</si>
  <si>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</si>
  <si>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</si>
  <si>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</si>
  <si>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</si>
  <si>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</si>
  <si>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</si>
  <si>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</si>
  <si>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</si>
  <si>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</si>
  <si>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</si>
  <si>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</si>
  <si>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</si>
  <si>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</si>
  <si>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</si>
  <si>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</si>
  <si>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</si>
  <si>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</si>
  <si>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</si>
  <si>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</si>
  <si>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</si>
  <si>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</si>
  <si>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</si>
  <si>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</si>
  <si>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</si>
  <si>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</si>
  <si>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</si>
  <si>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</si>
  <si>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</si>
  <si>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</si>
  <si>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</si>
  <si>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</si>
  <si>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</si>
  <si>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</si>
  <si>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</si>
  <si>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</si>
  <si>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</si>
  <si>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</si>
  <si>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</si>
  <si>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</si>
  <si>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</si>
  <si>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</si>
  <si>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</si>
  <si>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</si>
  <si>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</si>
  <si>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</si>
  <si>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</si>
  <si>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</si>
  <si>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</si>
  <si>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</si>
  <si>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</si>
  <si>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</si>
  <si>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</si>
  <si>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</si>
  <si>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</si>
  <si>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</si>
  <si>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</si>
  <si>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</si>
  <si>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</si>
  <si>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</si>
  <si>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</si>
  <si>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</si>
  <si>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</si>
  <si>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</si>
  <si>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</si>
  <si>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</si>
  <si>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</si>
  <si>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</si>
  <si>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</si>
  <si>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</si>
  <si>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</si>
  <si>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</si>
  <si>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</si>
  <si>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</si>
  <si>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</si>
  <si>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</si>
  <si>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</si>
  <si>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</si>
  <si>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</si>
  <si>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</si>
  <si>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</si>
  <si>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</si>
  <si>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</si>
  <si>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</si>
  <si>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</si>
  <si>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</si>
  <si>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</si>
  <si>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</si>
  <si>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</si>
  <si>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</si>
  <si>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</si>
  <si>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</si>
  <si>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</si>
  <si>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</si>
  <si>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</si>
  <si>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</si>
  <si>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</si>
  <si>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</si>
  <si>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</si>
  <si>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</si>
  <si>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</si>
  <si>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</si>
  <si>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</si>
  <si>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</si>
  <si>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</si>
  <si>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</si>
  <si>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</si>
  <si>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</si>
  <si>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</si>
  <si>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</si>
  <si>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</si>
  <si>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</si>
  <si>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</si>
  <si>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</si>
  <si>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</si>
  <si>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</si>
  <si>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</si>
  <si>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</si>
  <si>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</si>
  <si>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</si>
  <si>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</si>
  <si>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</si>
  <si>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</si>
  <si>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</si>
  <si>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</si>
  <si>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</si>
  <si>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</si>
  <si>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</si>
  <si>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</si>
  <si>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</si>
  <si>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</si>
  <si>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</si>
  <si>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</si>
  <si>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</si>
  <si>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</si>
  <si>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</si>
  <si>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</si>
  <si>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</si>
  <si>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</si>
  <si>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</si>
  <si>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</si>
  <si>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</si>
  <si>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</si>
  <si>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</si>
  <si>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</si>
  <si>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</si>
  <si>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</si>
  <si>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</si>
  <si>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</si>
  <si>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</si>
  <si>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</si>
  <si>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</si>
  <si>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</si>
  <si>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</si>
  <si>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</si>
  <si>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</si>
  <si>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</si>
  <si>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</si>
  <si>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</si>
  <si>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</si>
  <si>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</si>
  <si>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</si>
  <si>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</si>
  <si>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</si>
  <si>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</si>
  <si>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</si>
  <si>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</si>
  <si>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</si>
  <si>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</si>
  <si>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</si>
  <si>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</si>
  <si>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</si>
  <si>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</si>
  <si>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</si>
  <si>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</si>
  <si>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</si>
  <si>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</si>
  <si>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</si>
  <si>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</si>
  <si>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</si>
  <si>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</si>
  <si>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</si>
  <si>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</si>
  <si>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</si>
  <si>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</si>
  <si>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</si>
  <si>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</si>
  <si>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</si>
  <si>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</si>
  <si>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</si>
  <si>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</si>
  <si>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</si>
  <si>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</si>
  <si>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</si>
  <si>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</si>
  <si>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</si>
  <si>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</si>
  <si>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</si>
  <si>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</si>
  <si>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</si>
  <si>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</si>
  <si>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</si>
  <si>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</si>
  <si>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</si>
  <si>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</si>
  <si>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</si>
  <si>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</si>
  <si>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</si>
  <si>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</si>
  <si>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</si>
  <si>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</si>
  <si>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</si>
  <si>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</si>
  <si>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</si>
  <si>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</si>
  <si>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</si>
  <si>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</si>
  <si>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</si>
  <si>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</si>
  <si>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</si>
  <si>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</si>
  <si>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</si>
  <si>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</si>
  <si>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</si>
  <si>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</si>
  <si>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</si>
  <si>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</si>
  <si>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</si>
  <si>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</si>
  <si>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</si>
  <si>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</si>
  <si>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</si>
  <si>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</si>
  <si>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</si>
  <si>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</si>
  <si>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</si>
  <si>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</si>
  <si>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</si>
  <si>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</si>
  <si>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</si>
  <si>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</si>
  <si>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</si>
  <si>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</si>
  <si>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</si>
  <si>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</si>
  <si>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</si>
  <si>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</si>
  <si>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</si>
  <si>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</si>
  <si>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</si>
  <si>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</si>
  <si>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</si>
  <si>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</si>
  <si>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</si>
  <si>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</si>
  <si>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</si>
  <si>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</si>
  <si>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</si>
  <si>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</si>
  <si>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</si>
  <si>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</si>
  <si>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</si>
  <si>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</si>
  <si>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</si>
  <si>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</si>
  <si>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</si>
  <si>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</si>
  <si>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</si>
  <si>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</si>
  <si>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</si>
  <si>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</si>
  <si>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</si>
  <si>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</si>
  <si>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</si>
  <si>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</si>
  <si>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</si>
  <si>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</si>
  <si>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</si>
  <si>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</si>
  <si>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</si>
  <si>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</si>
  <si>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</si>
  <si>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</si>
  <si>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</si>
  <si>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</si>
  <si>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</si>
  <si>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</si>
  <si>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</si>
  <si>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</si>
  <si>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</si>
  <si>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</si>
  <si>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</si>
  <si>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</si>
  <si>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</si>
  <si>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</si>
  <si>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</si>
  <si>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</si>
  <si>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</si>
  <si>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</si>
  <si>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</si>
  <si>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</si>
  <si>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</si>
  <si>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</si>
  <si>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</si>
  <si>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</si>
  <si>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</si>
  <si>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</si>
  <si>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</si>
  <si>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</si>
  <si>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</si>
  <si>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</si>
  <si>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</si>
  <si>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</si>
  <si>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</si>
  <si>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</si>
  <si>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</si>
  <si>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</si>
  <si>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</si>
  <si>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</si>
  <si>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</si>
  <si>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</si>
  <si>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</si>
  <si>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</si>
  <si>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</si>
  <si>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</si>
  <si>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</si>
  <si>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</si>
  <si>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</si>
  <si>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</si>
  <si>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</si>
  <si>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</si>
  <si>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</si>
  <si>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</si>
  <si>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</si>
  <si>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</si>
  <si>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</si>
  <si>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</si>
  <si>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</si>
  <si>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</si>
  <si>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</si>
  <si>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</si>
  <si>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</si>
  <si>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</si>
  <si>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</si>
  <si>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</si>
  <si>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</si>
  <si>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</si>
  <si>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</si>
  <si>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</si>
  <si>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</si>
  <si>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</si>
  <si>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</si>
  <si>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</si>
  <si>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</si>
  <si>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</si>
  <si>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</si>
  <si>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</si>
  <si>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</si>
  <si>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</si>
  <si>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</si>
  <si>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</si>
  <si>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</si>
  <si>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</si>
  <si>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</si>
  <si>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</si>
  <si>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</si>
  <si>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</si>
  <si>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</si>
  <si>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</si>
  <si>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</si>
  <si>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</si>
  <si>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</si>
  <si>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</si>
  <si>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</si>
  <si>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</si>
  <si>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</si>
  <si>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</si>
  <si>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</si>
  <si>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</si>
  <si>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</si>
  <si>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</si>
  <si>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</si>
  <si>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</si>
  <si>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</si>
  <si>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</si>
  <si>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</si>
  <si>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</si>
  <si>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</si>
  <si>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</si>
  <si>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</si>
  <si>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</si>
  <si>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</si>
  <si>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</si>
  <si>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</si>
  <si>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</si>
  <si>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</si>
  <si>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</si>
  <si>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</si>
  <si>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</si>
  <si>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</si>
  <si>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</si>
  <si>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</si>
  <si>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</si>
  <si>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</si>
  <si>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</si>
  <si>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</si>
  <si>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</si>
  <si>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</si>
  <si>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</si>
  <si>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</si>
  <si>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</si>
  <si>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</si>
  <si>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</si>
  <si>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</si>
  <si>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</si>
  <si>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</si>
  <si>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</si>
  <si>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</si>
  <si>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</si>
  <si>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</si>
  <si>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</si>
  <si>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</si>
  <si>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</si>
  <si>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</si>
  <si>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</si>
  <si>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</si>
  <si>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</si>
  <si>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</si>
  <si>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</si>
  <si>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</si>
  <si>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</si>
  <si>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</si>
  <si>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</si>
  <si>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</si>
  <si>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</si>
  <si>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</si>
  <si>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</si>
  <si>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</si>
  <si>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</si>
  <si>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</si>
  <si>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</si>
  <si>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</si>
  <si>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</si>
  <si>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</si>
  <si>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</si>
  <si>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</si>
  <si>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</si>
  <si>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</si>
  <si>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</si>
  <si>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</si>
  <si>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</si>
  <si>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</si>
  <si>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</si>
  <si>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</si>
  <si>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</si>
  <si>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</si>
  <si>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</si>
  <si>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</si>
  <si>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</si>
  <si>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</si>
  <si>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</si>
  <si>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</si>
  <si>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</si>
  <si>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</si>
  <si>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</si>
  <si>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</si>
  <si>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</si>
  <si>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</si>
  <si>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</si>
  <si>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</si>
  <si>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</si>
  <si>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</si>
  <si>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</si>
  <si>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</si>
  <si>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</si>
  <si>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</si>
  <si>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</si>
  <si>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</si>
  <si>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</si>
  <si>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</si>
  <si>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</si>
  <si>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</si>
  <si>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</si>
  <si>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</si>
  <si>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</si>
  <si>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</si>
  <si>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</si>
  <si>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</si>
  <si>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</si>
  <si>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</si>
  <si>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</si>
  <si>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</si>
  <si>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</si>
  <si>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</si>
  <si>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</si>
  <si>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</si>
  <si>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</si>
  <si>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</si>
  <si>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</si>
  <si>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</si>
  <si>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</si>
  <si>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</si>
  <si>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</si>
  <si>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</si>
  <si>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</si>
  <si>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</si>
  <si>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</si>
  <si>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</si>
  <si>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</si>
  <si>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</si>
  <si>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</si>
  <si>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</si>
  <si>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</si>
  <si>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</si>
  <si>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</si>
  <si>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</si>
  <si>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</si>
  <si>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</si>
  <si>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</si>
  <si>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</si>
  <si>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</si>
  <si>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</si>
  <si>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</si>
  <si>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</si>
  <si>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</si>
  <si>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</si>
  <si>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</si>
  <si>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</si>
  <si>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</si>
  <si>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</si>
  <si>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</si>
  <si>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</si>
  <si>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</si>
  <si>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</si>
  <si>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</si>
  <si>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</si>
  <si>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</si>
  <si>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</si>
  <si>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</si>
  <si>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</si>
  <si>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</si>
  <si>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</si>
  <si>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</si>
  <si>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</si>
  <si>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</si>
  <si>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</si>
  <si>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</si>
  <si>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</si>
  <si>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</si>
  <si>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</si>
  <si>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</si>
  <si>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</si>
  <si>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</si>
  <si>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</si>
  <si>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</si>
  <si>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</si>
  <si>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</si>
  <si>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</si>
  <si>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</si>
  <si>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</si>
  <si>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</si>
  <si>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</si>
  <si>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</si>
  <si>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</si>
  <si>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</si>
  <si>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</si>
  <si>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</si>
  <si>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</si>
  <si>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</si>
  <si>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</si>
  <si>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</si>
  <si>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</si>
  <si>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</si>
  <si>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</si>
  <si>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</si>
  <si>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</si>
  <si>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</si>
  <si>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</si>
  <si>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</si>
  <si>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</si>
  <si>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</si>
  <si>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</si>
  <si>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</si>
  <si>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</si>
  <si>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</si>
  <si>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</si>
  <si>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</si>
  <si>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</si>
  <si>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</si>
  <si>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</si>
  <si>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</si>
  <si>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</si>
  <si>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</si>
  <si>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</si>
  <si>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</si>
  <si>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</si>
  <si>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</si>
  <si>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</si>
  <si>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</si>
  <si>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</si>
  <si>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</si>
  <si>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</si>
  <si>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</si>
  <si>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</si>
  <si>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</si>
  <si>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</si>
  <si>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</si>
  <si>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</si>
  <si>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</si>
  <si>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</si>
  <si>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</si>
  <si>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</si>
  <si>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</si>
  <si>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</si>
  <si>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</si>
  <si>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</si>
  <si>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</si>
  <si>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</si>
  <si>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</si>
  <si>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</si>
  <si>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</si>
  <si>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</si>
  <si>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</si>
  <si>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</si>
  <si>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</si>
  <si>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</si>
  <si>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</si>
  <si>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</si>
  <si>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</si>
  <si>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</si>
  <si>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</si>
  <si>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</si>
  <si>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</si>
  <si>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</si>
  <si>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</si>
  <si>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</si>
  <si>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</si>
  <si>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</si>
  <si>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</si>
  <si>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</si>
  <si>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</si>
  <si>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</si>
  <si>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</si>
  <si>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</si>
  <si>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</si>
  <si>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</si>
  <si>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</si>
  <si>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</si>
  <si>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</si>
  <si>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</si>
  <si>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</si>
  <si>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</si>
  <si>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</si>
  <si>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</si>
  <si>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</si>
  <si>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</si>
  <si>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</si>
  <si>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</si>
  <si>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</si>
  <si>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</si>
  <si>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</si>
  <si>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</si>
  <si>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</si>
  <si>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</si>
  <si>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</si>
  <si>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</si>
  <si>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</si>
  <si>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</si>
  <si>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</si>
  <si>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</si>
  <si>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</si>
  <si>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</si>
  <si>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</si>
  <si>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</si>
  <si>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</si>
  <si>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</si>
  <si>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</si>
  <si>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</si>
  <si>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</si>
  <si>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</si>
  <si>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</si>
  <si>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</si>
  <si>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</si>
  <si>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</si>
  <si>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</si>
  <si>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</si>
  <si>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</si>
  <si>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</si>
  <si>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</si>
  <si>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</si>
  <si>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</si>
  <si>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</si>
  <si>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</si>
  <si>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</si>
  <si>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</si>
  <si>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</si>
  <si>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</si>
  <si>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</si>
  <si>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</si>
  <si>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</si>
  <si>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</si>
  <si>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</si>
  <si>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</si>
  <si>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</si>
  <si>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</si>
  <si>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</si>
  <si>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</si>
  <si>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</si>
  <si>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</si>
  <si>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</si>
  <si>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</si>
  <si>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</si>
  <si>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</si>
  <si>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</si>
  <si>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</si>
  <si>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</si>
  <si>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</si>
  <si>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</si>
  <si>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</si>
  <si>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</si>
  <si>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</si>
  <si>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</si>
  <si>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</si>
  <si>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</si>
  <si>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</si>
  <si>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</si>
  <si>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</si>
  <si>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</si>
  <si>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</si>
  <si>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</si>
  <si>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</si>
  <si>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</si>
  <si>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</si>
  <si>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</si>
  <si>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</si>
  <si>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</si>
  <si>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</si>
  <si>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</si>
  <si>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</si>
  <si>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</si>
  <si>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</si>
  <si>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</si>
  <si>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</si>
  <si>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</si>
  <si>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</si>
  <si>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</si>
  <si>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</si>
  <si>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</si>
  <si>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</si>
  <si>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</si>
  <si>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</si>
  <si>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</si>
  <si>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</si>
  <si>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</si>
  <si>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</si>
  <si>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</si>
  <si>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</si>
  <si>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</si>
  <si>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</si>
  <si>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</si>
  <si>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</si>
  <si>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</si>
  <si>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</si>
  <si>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</si>
  <si>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</si>
  <si>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</si>
  <si>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</si>
  <si>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</si>
  <si>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</si>
  <si>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</si>
  <si>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</si>
  <si>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</si>
  <si>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</si>
  <si>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</si>
  <si>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</si>
  <si>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</si>
  <si>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</si>
  <si>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</si>
  <si>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</si>
  <si>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</si>
  <si>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</si>
  <si>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</si>
  <si>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</si>
  <si>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</si>
  <si>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</si>
  <si>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</si>
  <si>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</si>
  <si>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</si>
  <si>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</si>
  <si>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</si>
  <si>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</si>
  <si>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</si>
  <si>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</si>
  <si>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</si>
  <si>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</si>
  <si>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</si>
  <si>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</si>
  <si>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</si>
  <si>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</si>
  <si>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</si>
  <si>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</si>
  <si>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</si>
  <si>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</si>
  <si>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</si>
  <si>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</si>
  <si>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</si>
  <si>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</si>
  <si>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</si>
  <si>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</si>
  <si>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</si>
  <si>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</si>
  <si>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</si>
  <si>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</si>
  <si>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</si>
  <si>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</si>
  <si>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</si>
  <si>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</si>
  <si>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</si>
  <si>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</si>
  <si>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</si>
  <si>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</si>
  <si>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</si>
  <si>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</si>
  <si>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</si>
  <si>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</si>
  <si>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</si>
  <si>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</si>
  <si>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</si>
  <si>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</si>
  <si>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</si>
  <si>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</si>
  <si>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</si>
  <si>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</si>
  <si>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</si>
  <si>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</si>
  <si>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</si>
  <si>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</si>
  <si>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</si>
  <si>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</si>
  <si>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</si>
  <si>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</si>
  <si>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</si>
  <si>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</si>
  <si>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</si>
  <si>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</si>
  <si>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</si>
  <si>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</si>
  <si>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</si>
  <si>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</si>
  <si>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</si>
  <si>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</si>
  <si>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</si>
  <si>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</si>
  <si>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</si>
  <si>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</si>
  <si>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</si>
  <si>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</si>
  <si>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</si>
  <si>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</si>
  <si>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</si>
  <si>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</si>
  <si>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</si>
  <si>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</si>
  <si>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</si>
  <si>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</si>
  <si>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</si>
  <si>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</si>
  <si>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</si>
  <si>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</si>
  <si>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</si>
  <si>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</si>
  <si>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</si>
  <si>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</si>
  <si>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</si>
  <si>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</si>
  <si>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</si>
  <si>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</si>
  <si>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</si>
  <si>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</si>
  <si>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</si>
  <si>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</si>
  <si>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</si>
  <si>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</si>
  <si>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</si>
  <si>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</si>
  <si>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</si>
  <si>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</si>
  <si>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</si>
  <si>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</si>
  <si>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</si>
  <si>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</si>
  <si>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</si>
  <si>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</si>
  <si>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</si>
  <si>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</si>
  <si>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</si>
  <si>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</si>
  <si>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</si>
  <si>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</si>
  <si>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</si>
  <si>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</si>
  <si>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</si>
  <si>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</si>
  <si>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</si>
  <si>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</si>
  <si>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</si>
  <si>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</si>
  <si>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</si>
  <si>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</si>
  <si>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</si>
  <si>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</si>
  <si>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</si>
  <si>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</si>
  <si>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</si>
  <si>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</si>
  <si>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</si>
  <si>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</si>
  <si>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</si>
  <si>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</si>
  <si>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</si>
  <si>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</si>
  <si>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</si>
  <si>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</si>
  <si>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</si>
  <si>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</si>
  <si>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</si>
  <si>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</si>
  <si>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</si>
  <si>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</si>
  <si>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</si>
  <si>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</si>
  <si>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</si>
  <si>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</si>
  <si>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</si>
  <si>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</si>
  <si>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</si>
  <si>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</si>
  <si>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</si>
  <si>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</si>
  <si>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</si>
  <si>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</si>
  <si>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</si>
  <si>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</si>
  <si>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</si>
  <si>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</si>
  <si>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</si>
  <si>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</si>
  <si>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</si>
  <si>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</si>
  <si>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</si>
  <si>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</si>
  <si>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</si>
  <si>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</si>
  <si>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</si>
  <si>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</si>
  <si>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</si>
  <si>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</si>
  <si>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</si>
  <si>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</si>
  <si>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</si>
  <si>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</si>
  <si>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</si>
  <si>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</si>
  <si>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</si>
  <si>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</si>
  <si>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</si>
  <si>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</si>
  <si>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</si>
  <si>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</si>
  <si>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</si>
  <si>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</si>
  <si>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</si>
  <si>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</si>
  <si>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</si>
  <si>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</si>
  <si>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</si>
  <si>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</si>
  <si>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</si>
  <si>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</si>
  <si>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</si>
  <si>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</si>
  <si>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</si>
  <si>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</si>
  <si>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</si>
  <si>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</si>
  <si>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</si>
  <si>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</si>
  <si>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</si>
  <si>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</si>
  <si>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</si>
  <si>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</si>
  <si>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</si>
  <si>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</si>
  <si>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</si>
  <si>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</si>
  <si>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</si>
  <si>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</si>
  <si>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</si>
  <si>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</si>
  <si>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</si>
  <si>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</si>
  <si>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</si>
  <si>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</si>
  <si>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</si>
  <si>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</si>
  <si>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</si>
  <si>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</si>
  <si>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</si>
  <si>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</si>
  <si>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</si>
  <si>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</si>
  <si>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</si>
  <si>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</si>
  <si>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</si>
  <si>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</si>
  <si>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</si>
  <si>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</si>
  <si>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</si>
  <si>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</si>
  <si>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</si>
  <si>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</si>
  <si>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</si>
  <si>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</si>
  <si>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</si>
  <si>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</si>
  <si>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</si>
  <si>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</si>
  <si>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</si>
  <si>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</si>
  <si>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</si>
  <si>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</si>
  <si>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</si>
  <si>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</si>
  <si>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</si>
  <si>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</si>
  <si>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</si>
  <si>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</si>
  <si>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</si>
  <si>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</si>
  <si>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</si>
  <si>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</si>
  <si>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</si>
  <si>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</si>
  <si>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</si>
  <si>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</si>
  <si>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</si>
  <si>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</si>
  <si>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</si>
  <si>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</si>
  <si>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</si>
  <si>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</si>
  <si>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</si>
  <si>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</si>
  <si>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</si>
  <si>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</si>
  <si>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</si>
  <si>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</si>
  <si>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</si>
  <si>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</si>
  <si>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</si>
  <si>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</si>
  <si>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</si>
  <si>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</si>
  <si>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</si>
  <si>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</si>
  <si>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</si>
  <si>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</si>
  <si>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</si>
  <si>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</si>
  <si>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</si>
  <si>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</si>
  <si>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</si>
  <si>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</si>
  <si>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</si>
  <si>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</si>
  <si>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</si>
  <si>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</si>
  <si>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</si>
  <si>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</si>
  <si>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</si>
  <si>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</si>
  <si>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</si>
  <si>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</si>
  <si>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</si>
  <si>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</si>
  <si>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</si>
  <si>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</si>
  <si>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</si>
  <si>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</si>
  <si>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</si>
  <si>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</si>
  <si>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</si>
  <si>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</si>
  <si>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</si>
  <si>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</si>
  <si>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</si>
  <si>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</si>
  <si>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</si>
  <si>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</si>
  <si>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</si>
  <si>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</si>
  <si>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</si>
  <si>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</si>
  <si>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</si>
  <si>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</si>
  <si>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</si>
  <si>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</si>
  <si>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</si>
  <si>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</si>
  <si>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</si>
  <si>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</si>
  <si>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</si>
  <si>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</si>
  <si>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</si>
  <si>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</si>
  <si>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</si>
  <si>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</si>
  <si>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</si>
  <si>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</si>
  <si>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</si>
  <si>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</si>
  <si>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</si>
  <si>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</si>
  <si>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</si>
  <si>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</si>
  <si>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</si>
  <si>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</si>
  <si>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</si>
  <si>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</si>
  <si>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</si>
  <si>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</si>
  <si>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</si>
  <si>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</si>
  <si>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</si>
  <si>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</si>
  <si>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</si>
  <si>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</si>
  <si>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</si>
  <si>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</si>
  <si>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</si>
  <si>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</si>
  <si>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</si>
  <si>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</si>
  <si>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</si>
  <si>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</si>
  <si>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</si>
  <si>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</si>
  <si>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</si>
  <si>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</si>
  <si>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</si>
  <si>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</si>
  <si>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</si>
  <si>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</si>
  <si>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</si>
  <si>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</si>
  <si>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</si>
  <si>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</si>
  <si>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</si>
  <si>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</si>
  <si>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</si>
  <si>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</si>
  <si>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</si>
  <si>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</si>
  <si>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</si>
  <si>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</si>
  <si>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</si>
  <si>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</si>
  <si>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</si>
  <si>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</si>
  <si>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</si>
  <si>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</si>
  <si>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</si>
  <si>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</si>
  <si>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</si>
  <si>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</si>
  <si>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</si>
  <si>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</si>
  <si>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</si>
  <si>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</si>
  <si>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</si>
  <si>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</si>
  <si>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</si>
  <si>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</si>
  <si>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</si>
  <si>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</si>
  <si>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</si>
  <si>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</si>
  <si>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</si>
  <si>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</si>
  <si>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</si>
  <si>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</si>
  <si>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</si>
  <si>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</si>
  <si>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</si>
  <si>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</si>
  <si>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</si>
  <si>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</si>
  <si>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</si>
  <si>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</si>
  <si>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</si>
  <si>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</si>
  <si>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</si>
  <si>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</si>
  <si>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</si>
  <si>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</si>
  <si>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</si>
  <si>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</si>
  <si>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</si>
  <si>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</si>
  <si>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</si>
  <si>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</si>
  <si>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</si>
  <si>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</si>
  <si>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</si>
  <si>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</si>
  <si>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</si>
  <si>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</si>
  <si>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</si>
  <si>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</si>
  <si>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</si>
  <si>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</si>
  <si>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</si>
  <si>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</si>
  <si>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</si>
  <si>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</si>
  <si>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</si>
  <si>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</si>
  <si>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</si>
  <si>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</si>
  <si>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</si>
  <si>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</si>
  <si>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</si>
  <si>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</si>
  <si>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</si>
  <si>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</si>
  <si>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</si>
  <si>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</si>
  <si>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</si>
  <si>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</si>
  <si>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</si>
  <si>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</si>
  <si>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</si>
  <si>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</si>
  <si>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</si>
  <si>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</si>
  <si>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</si>
  <si>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</si>
  <si>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</si>
  <si>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</si>
  <si>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</si>
  <si>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</si>
  <si>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</si>
  <si>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</si>
  <si>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</si>
  <si>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</si>
  <si>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</si>
  <si>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</si>
  <si>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</si>
  <si>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</si>
  <si>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</si>
  <si>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</si>
  <si>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</si>
  <si>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</si>
  <si>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</si>
  <si>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</si>
  <si>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</si>
  <si>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</si>
  <si>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</si>
  <si>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</si>
  <si>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</si>
  <si>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</si>
  <si>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</si>
  <si>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</si>
  <si>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</si>
  <si>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</si>
  <si>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</si>
  <si>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</si>
  <si>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</si>
  <si>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</si>
  <si>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</si>
  <si>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</si>
  <si>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</si>
  <si>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</si>
  <si>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</si>
  <si>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</si>
  <si>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</si>
  <si>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</si>
  <si>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</si>
  <si>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</si>
  <si>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</si>
  <si>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</si>
  <si>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</si>
  <si>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</si>
  <si>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</si>
  <si>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</si>
  <si>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</si>
  <si>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</si>
  <si>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</si>
  <si>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</si>
  <si>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</si>
  <si>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</si>
  <si>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</si>
  <si>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</si>
  <si>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</si>
  <si>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</si>
  <si>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</si>
  <si>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</si>
  <si>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</si>
  <si>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</si>
  <si>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</si>
  <si>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</si>
  <si>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</si>
  <si>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</si>
  <si>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</si>
  <si>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</si>
  <si>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</si>
  <si>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</si>
  <si>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</si>
  <si>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</si>
  <si>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</si>
  <si>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</si>
  <si>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</si>
  <si>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</si>
  <si>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</si>
  <si>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</si>
  <si>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</si>
  <si>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</si>
  <si>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</si>
  <si>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</si>
  <si>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</si>
  <si>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</si>
  <si>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</si>
  <si>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</si>
  <si>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</si>
  <si>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</si>
  <si>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</si>
  <si>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</si>
  <si>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</si>
  <si>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</si>
  <si>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</si>
  <si>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</si>
  <si>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</si>
  <si>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</si>
  <si>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</si>
  <si>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</si>
  <si>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</si>
  <si>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</si>
  <si>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</si>
  <si>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</si>
  <si>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</si>
  <si>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</si>
  <si>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</si>
  <si>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</si>
  <si>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</si>
  <si>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</si>
  <si>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</si>
  <si>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</si>
  <si>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</si>
  <si>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</si>
  <si>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</si>
  <si>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</si>
  <si>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</si>
  <si>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</si>
  <si>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</si>
  <si>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</si>
  <si>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</si>
  <si>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</si>
  <si>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</si>
  <si>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</si>
  <si>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</si>
  <si>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</si>
  <si>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</si>
  <si>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</si>
  <si>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</si>
  <si>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</si>
  <si>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</si>
  <si>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</si>
  <si>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</si>
  <si>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</si>
  <si>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</si>
  <si>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</si>
  <si>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</si>
  <si>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</si>
  <si>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</si>
  <si>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</si>
  <si>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</si>
  <si>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</si>
  <si>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</si>
  <si>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</si>
  <si>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</si>
  <si>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</si>
  <si>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</si>
  <si>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</si>
  <si>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</si>
  <si>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</si>
  <si>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</si>
  <si>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</si>
  <si>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</si>
  <si>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</si>
  <si>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</si>
  <si>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</si>
  <si>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</si>
  <si>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</si>
  <si>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</si>
  <si>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</si>
  <si>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</si>
  <si>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</si>
  <si>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</si>
  <si>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</si>
  <si>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</si>
  <si>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</si>
  <si>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</si>
  <si>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</si>
  <si>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</si>
  <si>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</si>
  <si>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</si>
  <si>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</si>
  <si>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</si>
  <si>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</si>
  <si>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</si>
  <si>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</si>
  <si>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</si>
  <si>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</si>
  <si>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</si>
  <si>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</si>
  <si>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</si>
  <si>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</si>
  <si>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</si>
  <si>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</si>
  <si>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</si>
  <si>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</si>
  <si>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</si>
  <si>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</si>
  <si>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</si>
  <si>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</si>
  <si>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</si>
  <si>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</si>
  <si>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</si>
  <si>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</si>
  <si>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</si>
  <si>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</si>
  <si>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</si>
  <si>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</si>
  <si>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</si>
  <si>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</si>
  <si>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</si>
  <si>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</si>
  <si>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</si>
  <si>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</si>
  <si>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</si>
  <si>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</si>
  <si>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</si>
  <si>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</si>
  <si>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</si>
  <si>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</si>
  <si>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</si>
  <si>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</si>
  <si>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</si>
  <si>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</si>
  <si>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</si>
  <si>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</si>
  <si>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</si>
  <si>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</si>
  <si>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</si>
  <si>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</si>
  <si>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</si>
  <si>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</si>
  <si>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</si>
  <si>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</si>
  <si>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</si>
  <si>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</si>
  <si>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</si>
  <si>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</si>
  <si>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</si>
  <si>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</si>
  <si>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</si>
  <si>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</si>
  <si>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</si>
  <si>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</si>
  <si>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</si>
  <si>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</si>
  <si>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</si>
  <si>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</si>
  <si>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</si>
  <si>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</si>
  <si>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</si>
  <si>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</si>
  <si>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</si>
  <si>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</si>
  <si>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</si>
  <si>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</si>
  <si>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</si>
  <si>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</si>
  <si>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</si>
  <si>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</si>
  <si>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</si>
  <si>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</si>
  <si>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</si>
  <si>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</si>
  <si>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</si>
  <si>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</si>
  <si>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</si>
  <si>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</si>
  <si>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</si>
  <si>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</si>
  <si>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</si>
  <si>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</si>
  <si>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</si>
  <si>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</si>
  <si>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</si>
  <si>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</si>
  <si>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</si>
  <si>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</si>
  <si>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</si>
  <si>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</si>
  <si>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</si>
  <si>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</si>
  <si>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</si>
  <si>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</si>
  <si>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</si>
  <si>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</si>
  <si>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</si>
  <si>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</si>
  <si>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</si>
  <si>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</si>
  <si>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</si>
  <si>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</si>
  <si>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</si>
  <si>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</si>
  <si>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</si>
  <si>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</si>
  <si>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</si>
  <si>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</si>
  <si>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</si>
  <si>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</si>
  <si>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</si>
  <si>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</si>
  <si>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</si>
  <si>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</si>
  <si>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</si>
  <si>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</si>
  <si>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</si>
  <si>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</si>
  <si>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</si>
  <si>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</si>
  <si>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</si>
  <si>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</si>
  <si>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</si>
  <si>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</si>
  <si>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</si>
  <si>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</si>
  <si>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</si>
  <si>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</si>
  <si>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</si>
  <si>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</si>
  <si>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</si>
  <si>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</si>
  <si>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</si>
  <si>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</si>
  <si>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</si>
  <si>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</si>
  <si>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</si>
  <si>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</si>
  <si>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</si>
  <si>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</si>
  <si>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</si>
  <si>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</si>
  <si>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</si>
  <si>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</si>
  <si>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</si>
  <si>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</si>
  <si>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</si>
  <si>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</si>
  <si>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</si>
  <si>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</si>
  <si>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</si>
  <si>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</si>
  <si>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</si>
  <si>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</si>
  <si>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</si>
  <si>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</si>
  <si>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</si>
  <si>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</si>
  <si>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</si>
  <si>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</si>
  <si>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</si>
  <si>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</si>
  <si>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</si>
  <si>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</si>
  <si>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</si>
  <si>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</si>
  <si>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</si>
  <si>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</si>
  <si>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</si>
  <si>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</si>
  <si>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</si>
  <si>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</si>
  <si>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</si>
  <si>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</si>
  <si>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</si>
  <si>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</si>
  <si>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</si>
  <si>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</si>
  <si>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</si>
  <si>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</si>
  <si>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</si>
  <si>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</si>
  <si>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</si>
  <si>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</si>
  <si>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</si>
  <si>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</si>
  <si>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</si>
  <si>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</si>
  <si>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</si>
  <si>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</si>
  <si>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</si>
  <si>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</si>
  <si>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</si>
  <si>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</si>
  <si>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</si>
  <si>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</si>
  <si>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</si>
  <si>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</si>
  <si>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</si>
  <si>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</si>
  <si>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</si>
  <si>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</si>
  <si>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</si>
  <si>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</si>
  <si>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</si>
  <si>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</si>
  <si>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</si>
  <si>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</si>
  <si>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</si>
  <si>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</si>
  <si>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</si>
  <si>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</si>
  <si>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</si>
  <si>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</si>
  <si>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</si>
  <si>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</si>
  <si>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</si>
  <si>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</si>
  <si>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</si>
  <si>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</si>
  <si>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</si>
  <si>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</si>
  <si>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</si>
  <si>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</si>
  <si>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</si>
  <si>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</si>
  <si>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</si>
  <si>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</si>
  <si>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</si>
  <si>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</si>
  <si>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</si>
  <si>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</si>
  <si>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</si>
  <si>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</si>
  <si>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</si>
  <si>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</si>
  <si>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</si>
  <si>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</si>
  <si>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</si>
  <si>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</si>
  <si>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</si>
  <si>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</si>
  <si>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</si>
  <si>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</si>
  <si>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</si>
  <si>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</si>
  <si>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</si>
  <si>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</si>
  <si>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</si>
  <si>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</si>
  <si>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</si>
  <si>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</si>
  <si>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</si>
  <si>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</si>
  <si>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</si>
  <si>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</si>
  <si>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</si>
  <si>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</si>
  <si>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</si>
  <si>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</si>
  <si>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</si>
  <si>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</si>
  <si>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</si>
  <si>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</si>
  <si>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</si>
  <si>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</si>
  <si>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</si>
  <si>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</si>
  <si>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</si>
  <si>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</si>
  <si>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</si>
  <si>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</si>
  <si>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</si>
  <si>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</si>
  <si>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</si>
  <si>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</si>
  <si>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</si>
  <si>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</si>
  <si>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</si>
  <si>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</si>
  <si>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</si>
  <si>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</si>
  <si>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</si>
  <si>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</si>
  <si>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</si>
  <si>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</si>
  <si>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</si>
  <si>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</si>
  <si>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</si>
  <si>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</si>
  <si>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</si>
  <si>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</si>
  <si>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</si>
  <si>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</si>
  <si>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</si>
  <si>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</si>
  <si>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</si>
  <si>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</si>
  <si>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</si>
  <si>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</si>
  <si>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</si>
  <si>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</si>
  <si>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</si>
  <si>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</si>
  <si>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</si>
  <si>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</si>
  <si>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</si>
  <si>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</si>
  <si>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</si>
  <si>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</si>
  <si>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</si>
  <si>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</si>
  <si>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</si>
  <si>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</si>
  <si>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</si>
  <si>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</si>
  <si>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</si>
  <si>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</si>
  <si>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</si>
  <si>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</si>
  <si>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</si>
  <si>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</si>
  <si>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</si>
  <si>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</si>
  <si>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</si>
  <si>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</si>
  <si>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</si>
  <si>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</si>
  <si>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</si>
  <si>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</si>
  <si>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</si>
  <si>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</si>
  <si>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</si>
  <si>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</si>
  <si>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</si>
  <si>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</si>
  <si>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</si>
  <si>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</si>
  <si>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</si>
  <si>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</si>
  <si>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</si>
  <si>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</si>
  <si>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</si>
  <si>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</si>
  <si>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</si>
  <si>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</si>
  <si>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</si>
  <si>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</si>
  <si>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</si>
  <si>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</si>
  <si>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</si>
  <si>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</si>
  <si>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</si>
  <si>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</si>
  <si>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</si>
  <si>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</si>
  <si>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</si>
  <si>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</si>
  <si>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</si>
  <si>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</si>
  <si>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</si>
  <si>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</si>
  <si>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</si>
  <si>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</si>
  <si>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</si>
  <si>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</si>
  <si>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</si>
  <si>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</si>
  <si>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</si>
  <si>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</si>
  <si>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</si>
  <si>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</si>
  <si>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</si>
  <si>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</si>
  <si>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</si>
  <si>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</si>
  <si>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</si>
  <si>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</si>
  <si>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</si>
  <si>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</si>
  <si>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</si>
  <si>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</si>
  <si>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</si>
  <si>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</si>
  <si>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</si>
  <si>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</si>
  <si>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</si>
  <si>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</si>
  <si>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</si>
  <si>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</si>
  <si>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</si>
  <si>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</si>
  <si>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</si>
  <si>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</si>
  <si>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</si>
  <si>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</si>
  <si>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</si>
  <si>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</si>
  <si>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</si>
  <si>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</si>
  <si>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</si>
  <si>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</si>
  <si>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</si>
  <si>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</si>
  <si>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</si>
  <si>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</si>
  <si>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</si>
  <si>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</si>
  <si>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</si>
  <si>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</si>
  <si>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</si>
  <si>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</si>
  <si>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</si>
  <si>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</si>
  <si>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</si>
  <si>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</si>
  <si>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</si>
  <si>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</si>
  <si>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</si>
  <si>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</si>
  <si>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</si>
  <si>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</si>
  <si>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</si>
  <si>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</si>
  <si>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</si>
  <si>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</si>
  <si>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</si>
  <si>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</si>
  <si>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</si>
  <si>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</si>
  <si>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</si>
  <si>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</si>
  <si>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</si>
  <si>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</si>
  <si>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</si>
  <si>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</si>
  <si>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</si>
  <si>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</si>
  <si>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</si>
  <si>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</si>
  <si>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</si>
  <si>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</si>
  <si>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</si>
  <si>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</si>
  <si>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</si>
  <si>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</si>
  <si>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</si>
  <si>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</si>
  <si>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</si>
  <si>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</si>
  <si>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</si>
  <si>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</si>
  <si>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</si>
  <si>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</si>
  <si>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</si>
  <si>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</si>
  <si>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</si>
  <si>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</si>
  <si>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</si>
  <si>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</si>
  <si>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</si>
  <si>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</si>
  <si>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</si>
  <si>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</si>
  <si>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</si>
  <si>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</si>
  <si>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</si>
  <si>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</si>
  <si>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</si>
  <si>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</si>
  <si>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</si>
  <si>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</si>
  <si>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</si>
  <si>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</si>
  <si>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</si>
  <si>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</si>
  <si>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</si>
  <si>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</si>
  <si>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</si>
  <si>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</si>
  <si>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</si>
  <si>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</si>
  <si>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</si>
  <si>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</si>
  <si>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</si>
  <si>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</si>
  <si>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</si>
  <si>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</si>
  <si>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</si>
  <si>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</si>
  <si>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</si>
  <si>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</si>
  <si>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</si>
  <si>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</si>
  <si>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</si>
  <si>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</si>
  <si>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</si>
  <si>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</si>
  <si>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</si>
  <si>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</si>
  <si>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</si>
  <si>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</si>
  <si>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</si>
  <si>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</si>
  <si>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</si>
  <si>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</si>
  <si>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</si>
  <si>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</si>
  <si>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</si>
  <si>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</si>
  <si>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</si>
  <si>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</si>
  <si>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</si>
  <si>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</si>
  <si>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</si>
  <si>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</si>
  <si>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</si>
  <si>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</si>
  <si>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</si>
  <si>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</si>
  <si>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</si>
  <si>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</si>
  <si>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</si>
  <si>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</si>
  <si>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</si>
  <si>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</si>
  <si>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</si>
  <si>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</si>
  <si>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</si>
  <si>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</si>
  <si>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</si>
  <si>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</si>
  <si>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</si>
  <si>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</si>
  <si>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</si>
  <si>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</si>
  <si>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</si>
  <si>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</si>
  <si>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</si>
  <si>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</si>
  <si>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</si>
  <si>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</si>
  <si>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</si>
  <si>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</si>
  <si>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</si>
  <si>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</si>
  <si>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</si>
  <si>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</si>
  <si>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</si>
  <si>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</si>
  <si>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</si>
  <si>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</si>
  <si>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</si>
  <si>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</si>
  <si>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</si>
  <si>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</si>
  <si>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</si>
  <si>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</si>
  <si>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</si>
  <si>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</si>
  <si>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</si>
  <si>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</si>
  <si>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</si>
  <si>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</si>
  <si>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</si>
  <si>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</si>
  <si>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</si>
  <si>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</si>
  <si>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</si>
  <si>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</si>
  <si>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</si>
  <si>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</si>
  <si>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</si>
  <si>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</si>
  <si>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</si>
  <si>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</si>
  <si>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</si>
  <si>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</si>
  <si>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</si>
  <si>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</si>
  <si>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</si>
  <si>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</si>
  <si>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</si>
  <si>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</si>
  <si>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</si>
  <si>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</si>
  <si>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</si>
  <si>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</si>
  <si>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</si>
  <si>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</si>
  <si>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</si>
  <si>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</si>
  <si>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</si>
  <si>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</si>
  <si>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</si>
  <si>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</si>
  <si>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</si>
  <si>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</si>
  <si>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</si>
  <si>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</si>
  <si>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</si>
  <si>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</si>
  <si>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</si>
  <si>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</si>
  <si>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</si>
  <si>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</si>
  <si>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</si>
  <si>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</si>
  <si>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</si>
  <si>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</si>
  <si>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</si>
  <si>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</si>
  <si>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</si>
  <si>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</si>
  <si>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</si>
  <si>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</si>
  <si>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</si>
  <si>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</si>
  <si>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</si>
  <si>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</si>
  <si>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</si>
  <si>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</si>
  <si>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</si>
  <si>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</si>
  <si>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</si>
  <si>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</si>
  <si>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</si>
  <si>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</si>
  <si>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</si>
  <si>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</si>
  <si>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</si>
  <si>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</si>
  <si>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</si>
  <si>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</si>
  <si>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</si>
  <si>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</si>
  <si>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</si>
  <si>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</si>
  <si>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</si>
  <si>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</si>
  <si>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</si>
  <si>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</si>
  <si>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</si>
  <si>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</si>
  <si>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</si>
  <si>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</si>
  <si>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</si>
  <si>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</si>
  <si>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</si>
  <si>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</si>
  <si>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</si>
  <si>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</si>
  <si>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</si>
  <si>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</si>
  <si>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</si>
  <si>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</si>
  <si>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</si>
  <si>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</si>
  <si>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</si>
  <si>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</si>
  <si>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</si>
  <si>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</si>
  <si>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</si>
  <si>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</si>
  <si>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</si>
  <si>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</si>
  <si>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</si>
  <si>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</si>
  <si>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</si>
  <si>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</si>
  <si>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</si>
  <si>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</si>
  <si>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</si>
  <si>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</si>
  <si>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</si>
  <si>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</si>
  <si>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</si>
  <si>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</si>
  <si>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</si>
  <si>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</si>
  <si>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</si>
  <si>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</si>
  <si>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</si>
  <si>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</si>
  <si>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</si>
  <si>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</si>
  <si>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</si>
  <si>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</si>
  <si>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</si>
  <si>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</si>
  <si>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</si>
  <si>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</si>
  <si>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</si>
  <si>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</si>
  <si>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</si>
  <si>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</si>
  <si>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</si>
  <si>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</si>
  <si>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</si>
  <si>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</si>
  <si>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</si>
  <si>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</si>
  <si>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</si>
  <si>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</si>
  <si>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</si>
  <si>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</si>
  <si>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</si>
  <si>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</si>
  <si>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</si>
  <si>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</si>
  <si>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</si>
  <si>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</si>
  <si>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</si>
  <si>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</si>
  <si>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</si>
  <si>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</si>
  <si>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</si>
  <si>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</si>
  <si>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</si>
  <si>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</si>
  <si>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</si>
  <si>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</si>
  <si>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</si>
  <si>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</si>
  <si>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</si>
  <si>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</si>
  <si>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</si>
  <si>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</si>
  <si>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</si>
  <si>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</si>
  <si>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</si>
  <si>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</si>
  <si>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</si>
  <si>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</si>
  <si>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</si>
  <si>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</si>
  <si>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</si>
  <si>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</si>
  <si>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</si>
  <si>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</si>
  <si>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</si>
  <si>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</si>
  <si>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</si>
  <si>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</si>
  <si>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</si>
  <si>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</si>
  <si>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</si>
  <si>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</si>
  <si>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</si>
  <si>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</si>
  <si>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</si>
  <si>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</si>
  <si>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</si>
  <si>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</si>
  <si>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</si>
  <si>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</si>
  <si>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</si>
  <si>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</si>
  <si>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</si>
  <si>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</si>
  <si>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</si>
  <si>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</si>
  <si>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</si>
  <si>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</si>
  <si>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</si>
  <si>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</si>
  <si>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</si>
  <si>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</si>
  <si>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</si>
  <si>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</si>
  <si>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</si>
  <si>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</si>
  <si>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</si>
  <si>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</si>
  <si>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</si>
  <si>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</si>
  <si>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</si>
  <si>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</si>
  <si>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</si>
  <si>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</si>
  <si>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</si>
  <si>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</si>
  <si>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</si>
  <si>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</si>
  <si>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</si>
  <si>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</si>
  <si>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</si>
  <si>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</si>
  <si>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</si>
  <si>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</si>
  <si>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</si>
  <si>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</si>
  <si>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</si>
  <si>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</si>
  <si>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</si>
  <si>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</si>
  <si>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</si>
  <si>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</si>
  <si>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</si>
  <si>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</si>
  <si>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</si>
  <si>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</si>
  <si>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</si>
  <si>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</si>
  <si>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</si>
  <si>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</si>
  <si>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</si>
  <si>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</si>
  <si>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</si>
  <si>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</si>
  <si>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</si>
  <si>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</si>
  <si>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</si>
  <si>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</si>
  <si>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</si>
  <si>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</si>
  <si>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</si>
  <si>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</si>
  <si>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</si>
  <si>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</si>
  <si>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</si>
  <si>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</si>
  <si>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</si>
  <si>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</si>
  <si>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</si>
  <si>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</si>
  <si>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</si>
  <si>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</si>
  <si>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</si>
  <si>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</si>
  <si>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</si>
  <si>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</si>
  <si>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</si>
  <si>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</si>
  <si>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</si>
  <si>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</si>
  <si>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</si>
  <si>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</si>
  <si>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</si>
  <si>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</si>
  <si>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</si>
  <si>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</si>
  <si>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</si>
  <si>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</si>
  <si>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</si>
  <si>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</si>
  <si>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</si>
  <si>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</si>
  <si>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</si>
  <si>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</si>
  <si>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</si>
  <si>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</si>
  <si>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</si>
  <si>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</si>
  <si>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</si>
  <si>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</si>
  <si>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</si>
  <si>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</si>
  <si>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</si>
  <si>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</si>
  <si>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</si>
  <si>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</si>
  <si>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</si>
  <si>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</si>
  <si>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</si>
  <si>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</si>
  <si>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</si>
  <si>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</si>
  <si>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</si>
  <si>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</si>
  <si>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</si>
  <si>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</si>
  <si>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</si>
  <si>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</si>
  <si>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</si>
  <si>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</si>
  <si>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</si>
  <si>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</si>
  <si>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</si>
  <si>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</si>
  <si>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</si>
  <si>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</si>
  <si>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</si>
  <si>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</si>
  <si>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</si>
  <si>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</si>
  <si>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</si>
  <si>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</si>
  <si>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</si>
  <si>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</si>
  <si>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</si>
  <si>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</si>
  <si>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</si>
  <si>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</si>
  <si>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</si>
  <si>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</si>
  <si>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</si>
  <si>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</si>
  <si>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</si>
  <si>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</si>
  <si>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</si>
  <si>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</si>
  <si>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</si>
  <si>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</si>
  <si>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</si>
  <si>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</si>
  <si>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</si>
  <si>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</si>
  <si>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</si>
  <si>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</si>
  <si>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</si>
  <si>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</si>
  <si>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</si>
  <si>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</si>
  <si>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</si>
  <si>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</si>
  <si>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</si>
  <si>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</si>
  <si>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</si>
  <si>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</si>
  <si>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</si>
  <si>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</si>
  <si>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</si>
  <si>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</si>
  <si>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</si>
  <si>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</si>
  <si>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</si>
  <si>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</si>
  <si>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</si>
  <si>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</si>
  <si>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</si>
  <si>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</si>
  <si>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</si>
  <si>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</si>
  <si>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</si>
  <si>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</si>
  <si>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</si>
  <si>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</si>
  <si>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</si>
  <si>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</si>
  <si>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</si>
  <si>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</si>
  <si>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</si>
  <si>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</si>
  <si>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</si>
  <si>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</si>
  <si>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</si>
  <si>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</si>
  <si>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</si>
  <si>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</si>
  <si>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</si>
  <si>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</si>
  <si>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</si>
  <si>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</si>
  <si>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</si>
  <si>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</si>
  <si>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</si>
  <si>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</si>
  <si>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</si>
  <si>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</si>
  <si>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</si>
  <si>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</si>
  <si>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</si>
  <si>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</si>
  <si>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</si>
  <si>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</si>
  <si>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</si>
  <si>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</si>
  <si>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</si>
  <si>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</si>
  <si>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</si>
  <si>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</si>
  <si>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</si>
  <si>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</si>
  <si>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</si>
  <si>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</si>
  <si>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</si>
  <si>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</si>
  <si>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</si>
  <si>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</si>
  <si>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</si>
  <si>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</si>
  <si>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</si>
  <si>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</si>
  <si>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</si>
  <si>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</si>
  <si>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</si>
  <si>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</si>
  <si>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</si>
  <si>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</si>
  <si>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</si>
  <si>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</si>
  <si>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</si>
  <si>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</si>
  <si>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</si>
  <si>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</si>
  <si>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</si>
  <si>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</si>
  <si>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</si>
  <si>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</si>
  <si>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</si>
  <si>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</si>
  <si>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</si>
  <si>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</si>
  <si>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</si>
  <si>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</si>
  <si>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</si>
  <si>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</si>
  <si>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</si>
  <si>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</si>
  <si>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</si>
  <si>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</si>
  <si>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</si>
  <si>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</si>
  <si>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</si>
  <si>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</si>
  <si>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</si>
  <si>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</si>
  <si>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</si>
  <si>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</si>
  <si>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</si>
  <si>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</si>
  <si>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</si>
  <si>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</si>
  <si>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</si>
  <si>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</si>
  <si>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</si>
  <si>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</si>
  <si>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</si>
  <si>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</si>
  <si>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</si>
  <si>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</si>
  <si>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</si>
  <si>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</si>
  <si>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</si>
  <si>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</si>
  <si>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</si>
  <si>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</si>
  <si>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</si>
  <si>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</si>
  <si>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</si>
  <si>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</si>
  <si>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</si>
  <si>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</si>
  <si>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</si>
  <si>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</si>
  <si>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</si>
  <si>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</si>
  <si>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</si>
  <si>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</si>
  <si>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</si>
  <si>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</si>
  <si>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</si>
  <si>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</si>
  <si>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</si>
  <si>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</si>
  <si>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</si>
  <si>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</si>
  <si>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</si>
  <si>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</si>
  <si>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</si>
  <si>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</si>
  <si>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</si>
  <si>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</si>
  <si>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</si>
  <si>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</si>
  <si>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</si>
  <si>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</si>
  <si>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</si>
  <si>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</si>
  <si>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</si>
  <si>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</si>
  <si>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</si>
  <si>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</si>
  <si>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</si>
  <si>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</si>
  <si>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</si>
  <si>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</si>
  <si>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</si>
  <si>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</si>
  <si>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</si>
  <si>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</si>
  <si>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</si>
  <si>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</si>
  <si>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</si>
  <si>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</si>
  <si>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</si>
  <si>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</si>
  <si>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</si>
  <si>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</si>
  <si>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</si>
  <si>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</si>
  <si>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</si>
  <si>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</si>
  <si>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</si>
  <si>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</si>
  <si>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</si>
  <si>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</si>
  <si>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</si>
  <si>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</si>
  <si>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</si>
  <si>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</si>
  <si>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</si>
  <si>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</si>
  <si>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</si>
  <si>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</si>
  <si>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</si>
  <si>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</si>
  <si>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</si>
  <si>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</si>
  <si>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</si>
  <si>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</si>
  <si>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</si>
  <si>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</si>
  <si>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</si>
  <si>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</si>
  <si>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</si>
  <si>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</si>
  <si>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</si>
  <si>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</si>
  <si>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</si>
  <si>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</si>
  <si>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</si>
  <si>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</si>
  <si>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</si>
  <si>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</si>
  <si>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</si>
  <si>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</si>
  <si>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</si>
  <si>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</si>
  <si>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</si>
  <si>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</si>
  <si>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</si>
  <si>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</si>
  <si>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</si>
  <si>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</si>
  <si>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</si>
  <si>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</si>
  <si>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</si>
  <si>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</si>
  <si>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</si>
  <si>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</si>
  <si>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</si>
  <si>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</si>
  <si>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</si>
  <si>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</si>
  <si>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</si>
  <si>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</si>
  <si>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</si>
  <si>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</si>
  <si>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</si>
  <si>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</si>
  <si>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</si>
  <si>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</si>
  <si>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</si>
  <si>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</si>
  <si>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</si>
  <si>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</si>
  <si>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</si>
  <si>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</si>
  <si>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</si>
  <si>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</si>
  <si>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</si>
  <si>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</si>
  <si>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</si>
  <si>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</si>
  <si>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</si>
  <si>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</si>
  <si>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</si>
  <si>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</si>
  <si>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</si>
  <si>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</si>
  <si>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</si>
  <si>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</si>
  <si>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</si>
  <si>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</si>
  <si>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</si>
  <si>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</si>
  <si>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</si>
  <si>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</si>
  <si>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</si>
  <si>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</si>
  <si>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</si>
  <si>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</si>
  <si>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</si>
  <si>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</si>
  <si>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</si>
  <si>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</si>
  <si>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</si>
  <si>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</si>
  <si>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</si>
  <si>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</si>
  <si>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</si>
  <si>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</si>
  <si>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</si>
  <si>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</si>
  <si>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</si>
  <si>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</si>
  <si>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</si>
  <si>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</si>
  <si>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</si>
  <si>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</si>
  <si>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</si>
  <si>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</si>
  <si>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</si>
  <si>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</si>
  <si>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</si>
  <si>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</si>
  <si>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</si>
  <si>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</si>
  <si>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</si>
  <si>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</si>
  <si>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</si>
  <si>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</si>
  <si>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</si>
  <si>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</si>
  <si>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</si>
  <si>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</si>
  <si>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</si>
  <si>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</si>
  <si>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</si>
  <si>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</si>
  <si>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</si>
  <si>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</si>
  <si>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</si>
  <si>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</si>
  <si>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</si>
  <si>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</si>
  <si>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</si>
  <si>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</si>
  <si>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</si>
  <si>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</si>
  <si>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</si>
  <si>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</si>
  <si>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</si>
  <si>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</si>
  <si>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</si>
  <si>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</si>
  <si>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</si>
  <si>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</si>
  <si>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</si>
  <si>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</si>
  <si>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</si>
  <si>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</si>
  <si>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</si>
  <si>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</si>
  <si>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</si>
  <si>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</si>
  <si>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</si>
  <si>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</si>
  <si>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</si>
  <si>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</si>
  <si>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</si>
  <si>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</si>
  <si>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</si>
  <si>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</si>
  <si>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</si>
  <si>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</si>
  <si>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</si>
  <si>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</si>
  <si>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</si>
  <si>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</si>
  <si>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</si>
  <si>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</si>
  <si>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</si>
  <si>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</si>
  <si>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</si>
  <si>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</si>
  <si>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</si>
  <si>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</si>
  <si>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</si>
  <si>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</si>
  <si>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</si>
  <si>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</si>
  <si>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</si>
  <si>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</si>
  <si>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</si>
  <si>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</si>
  <si>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</si>
  <si>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</si>
  <si>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</si>
  <si>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</si>
  <si>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</si>
  <si>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</si>
  <si>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</si>
  <si>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</si>
  <si>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</si>
  <si>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</si>
  <si>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</si>
  <si>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</si>
  <si>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</si>
  <si>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</si>
  <si>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</si>
  <si>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</si>
  <si>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</si>
  <si>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</si>
  <si>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</si>
  <si>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</si>
  <si>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</si>
  <si>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</si>
  <si>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</si>
  <si>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</si>
  <si>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</si>
  <si>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</si>
  <si>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</si>
  <si>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</si>
  <si>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</si>
  <si>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</si>
  <si>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</si>
  <si>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</si>
  <si>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</si>
  <si>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</si>
  <si>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</si>
  <si>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</si>
  <si>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</si>
  <si>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</si>
  <si>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</si>
  <si>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</si>
  <si>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</si>
  <si>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</si>
  <si>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</si>
  <si>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</si>
  <si>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</si>
  <si>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</si>
  <si>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</si>
  <si>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</si>
  <si>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</si>
  <si>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</si>
  <si>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</si>
  <si>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</si>
  <si>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</si>
  <si>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</si>
  <si>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</si>
  <si>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</si>
  <si>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</si>
  <si>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</si>
  <si>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</si>
  <si>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</si>
  <si>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</si>
  <si>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</si>
  <si>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</si>
  <si>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</si>
  <si>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</si>
  <si>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</si>
  <si>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</si>
  <si>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</si>
  <si>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</si>
  <si>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</si>
  <si>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</si>
  <si>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</si>
  <si>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</si>
  <si>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</si>
  <si>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</si>
  <si>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</si>
  <si>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</si>
  <si>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</si>
  <si>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</si>
  <si>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</si>
  <si>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</si>
  <si>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</si>
  <si>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</si>
  <si>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</si>
  <si>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</si>
  <si>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</si>
  <si>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</si>
  <si>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</si>
  <si>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</si>
  <si>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</si>
  <si>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</si>
  <si>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</si>
  <si>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</si>
  <si>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</si>
  <si>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</si>
  <si>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</si>
  <si>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</si>
  <si>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</si>
  <si>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</si>
  <si>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</si>
  <si>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</si>
  <si>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</si>
  <si>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</si>
  <si>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</si>
  <si>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</si>
  <si>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</si>
  <si>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</si>
  <si>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</si>
  <si>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</si>
  <si>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</si>
  <si>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</si>
  <si>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</si>
  <si>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</si>
  <si>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</si>
  <si>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</si>
  <si>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</si>
  <si>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</si>
  <si>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</si>
  <si>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</si>
  <si>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</si>
  <si>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</si>
  <si>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</si>
  <si>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</si>
  <si>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</si>
  <si>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</si>
  <si>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</si>
  <si>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</si>
  <si>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</si>
  <si>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</si>
  <si>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</si>
  <si>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</si>
  <si>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</si>
  <si>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</si>
  <si>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</si>
  <si>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</si>
  <si>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</si>
  <si>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</si>
  <si>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</si>
  <si>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</si>
  <si>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</si>
  <si>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</si>
  <si>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</si>
  <si>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</si>
  <si>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</si>
  <si>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</si>
  <si>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</si>
  <si>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</si>
  <si>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</si>
  <si>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</si>
  <si>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</si>
  <si>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</si>
  <si>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</si>
  <si>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</si>
  <si>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</si>
  <si>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</si>
  <si>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</si>
  <si>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</si>
  <si>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</si>
  <si>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</si>
  <si>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</si>
  <si>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</si>
  <si>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</si>
  <si>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</si>
  <si>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</si>
  <si>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</si>
  <si>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</si>
  <si>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</si>
  <si>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</si>
  <si>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</si>
  <si>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</si>
  <si>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</si>
  <si>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</si>
  <si>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</si>
  <si>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</si>
  <si>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</si>
  <si>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</si>
  <si>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</si>
  <si>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</si>
  <si>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</si>
  <si>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</si>
  <si>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</si>
  <si>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</si>
  <si>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</si>
  <si>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</si>
  <si>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</si>
  <si>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</si>
  <si>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</si>
  <si>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</si>
  <si>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</si>
  <si>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</si>
  <si>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</si>
  <si>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</si>
  <si>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</si>
  <si>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</si>
  <si>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</si>
  <si>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</si>
  <si>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</si>
  <si>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</si>
  <si>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</si>
  <si>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</si>
  <si>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</si>
  <si>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</si>
  <si>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</si>
  <si>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</si>
  <si>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</si>
  <si>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</si>
  <si>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</si>
  <si>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</si>
  <si>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</si>
  <si>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</si>
  <si>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</si>
  <si>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</si>
  <si>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</si>
  <si>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</si>
  <si>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</si>
  <si>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</si>
  <si>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</si>
  <si>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</si>
  <si>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</si>
  <si>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</si>
  <si>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</si>
  <si>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</si>
  <si>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</si>
  <si>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</si>
  <si>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</si>
  <si>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</si>
  <si>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</si>
  <si>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</si>
  <si>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</si>
  <si>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</si>
  <si>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</si>
  <si>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</si>
  <si>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</si>
  <si>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</si>
  <si>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</si>
  <si>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</si>
  <si>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</si>
  <si>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</si>
  <si>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</si>
  <si>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</si>
  <si>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</si>
  <si>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</si>
  <si>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</si>
  <si>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</si>
  <si>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</si>
  <si>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</si>
  <si>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</si>
  <si>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</si>
  <si>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</si>
  <si>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</si>
  <si>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</si>
  <si>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</si>
  <si>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</si>
  <si>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</si>
  <si>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</si>
  <si>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</si>
  <si>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</si>
  <si>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</si>
  <si>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</si>
  <si>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</si>
  <si>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</si>
  <si>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</si>
  <si>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</si>
  <si>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</si>
  <si>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</si>
  <si>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</si>
  <si>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</si>
  <si>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</si>
  <si>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</si>
  <si>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</si>
  <si>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</si>
  <si>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</si>
  <si>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</si>
  <si>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</si>
  <si>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</si>
  <si>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</si>
  <si>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</si>
  <si>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</si>
  <si>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</si>
  <si>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</si>
  <si>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</si>
  <si>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</si>
  <si>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</si>
  <si>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</si>
  <si>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</si>
  <si>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</si>
  <si>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</si>
  <si>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</si>
  <si>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</si>
  <si>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</si>
  <si>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</si>
  <si>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</si>
  <si>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</si>
  <si>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</si>
  <si>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</si>
  <si>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</si>
  <si>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</si>
  <si>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</si>
  <si>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</si>
  <si>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</si>
  <si>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</si>
  <si>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</si>
  <si>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</si>
  <si>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</si>
  <si>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</si>
  <si>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</si>
  <si>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</si>
  <si>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</si>
  <si>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</si>
  <si>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</si>
  <si>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</si>
  <si>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</si>
  <si>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</si>
  <si>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</si>
  <si>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</si>
  <si>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</si>
  <si>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</si>
  <si>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</si>
  <si>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</si>
  <si>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</si>
  <si>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</si>
  <si>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</si>
  <si>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</si>
  <si>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</si>
  <si>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</si>
  <si>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</si>
  <si>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</si>
  <si>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</si>
  <si>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</si>
  <si>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</si>
  <si>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</si>
  <si>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</si>
  <si>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</si>
  <si>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</si>
  <si>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</si>
  <si>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</si>
  <si>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</si>
  <si>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</si>
  <si>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</si>
  <si>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</si>
  <si>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</si>
  <si>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</si>
  <si>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</si>
  <si>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</si>
  <si>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</si>
  <si>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</si>
  <si>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</si>
  <si>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</si>
  <si>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</si>
  <si>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</si>
  <si>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</si>
  <si>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</si>
  <si>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</si>
  <si>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</si>
  <si>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</si>
  <si>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</si>
  <si>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</si>
  <si>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</si>
  <si>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</si>
  <si>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</si>
  <si>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</si>
  <si>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</si>
  <si>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</si>
  <si>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</si>
  <si>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</si>
  <si>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</si>
  <si>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</si>
  <si>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</si>
  <si>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</si>
  <si>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</si>
  <si>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</si>
  <si>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</si>
  <si>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</si>
  <si>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</si>
  <si>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</si>
  <si>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</si>
  <si>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</si>
  <si>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</si>
  <si>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</si>
  <si>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</si>
  <si>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</si>
  <si>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</si>
  <si>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</si>
  <si>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</si>
  <si>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</si>
  <si>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</si>
  <si>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</si>
  <si>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</si>
  <si>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</si>
  <si>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</si>
  <si>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</si>
  <si>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</si>
  <si>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</si>
  <si>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</si>
  <si>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</si>
  <si>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</si>
  <si>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</si>
  <si>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</si>
  <si>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</si>
  <si>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</si>
  <si>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</si>
  <si>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</si>
  <si>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</si>
  <si>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</si>
  <si>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</si>
  <si>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</si>
  <si>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</si>
  <si>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</si>
  <si>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</si>
  <si>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</si>
  <si>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</si>
  <si>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</si>
  <si>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</si>
  <si>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</si>
  <si>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</si>
  <si>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</si>
  <si>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</si>
  <si>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</si>
  <si>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</si>
  <si>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</si>
  <si>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</si>
  <si>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</si>
  <si>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</si>
  <si>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</si>
  <si>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</si>
  <si>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</si>
  <si>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</si>
  <si>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</si>
  <si>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</si>
  <si>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</si>
  <si>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</si>
  <si>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</si>
  <si>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</si>
  <si>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</si>
  <si>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</si>
  <si>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</si>
  <si>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</si>
  <si>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</si>
  <si>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</si>
  <si>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</si>
  <si>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</si>
  <si>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</si>
  <si>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</si>
  <si>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</si>
  <si>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</si>
  <si>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</si>
  <si>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</si>
  <si>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</si>
  <si>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</si>
  <si>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</si>
  <si>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</si>
  <si>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</si>
  <si>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</si>
  <si>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</si>
  <si>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</si>
  <si>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</si>
  <si>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</si>
  <si>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</si>
  <si>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</si>
  <si>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</si>
  <si>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</si>
  <si>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</si>
  <si>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</si>
  <si>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</si>
  <si>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</si>
  <si>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</si>
  <si>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</si>
  <si>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</si>
  <si>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</si>
  <si>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</si>
  <si>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</si>
  <si>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</si>
  <si>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</si>
  <si>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</si>
  <si>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</si>
  <si>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</si>
  <si>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</si>
  <si>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</si>
  <si>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</si>
  <si>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</si>
  <si>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</si>
  <si>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</si>
  <si>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</si>
  <si>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</si>
  <si>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</si>
  <si>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</si>
  <si>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</si>
  <si>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</si>
  <si>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</si>
  <si>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</si>
  <si>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</si>
  <si>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</si>
  <si>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</si>
  <si>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</si>
  <si>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</si>
  <si>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</si>
  <si>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</si>
  <si>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</si>
  <si>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</si>
  <si>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</si>
  <si>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</si>
  <si>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</si>
  <si>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</si>
  <si>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</si>
  <si>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</si>
  <si>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</si>
  <si>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</si>
  <si>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</si>
  <si>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</si>
  <si>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</si>
  <si>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</si>
  <si>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</si>
  <si>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</si>
  <si>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</si>
  <si>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</si>
  <si>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</si>
  <si>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</si>
  <si>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</si>
  <si>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</si>
  <si>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</si>
  <si>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</si>
  <si>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</si>
  <si>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</si>
  <si>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</si>
  <si>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</si>
  <si>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</si>
  <si>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</si>
  <si>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</si>
  <si>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</si>
  <si>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</si>
  <si>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</si>
  <si>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</si>
  <si>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</si>
  <si>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</si>
  <si>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</si>
  <si>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</si>
  <si>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</si>
  <si>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</si>
  <si>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</si>
  <si>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</si>
  <si>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</si>
  <si>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</si>
  <si>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</si>
  <si>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</si>
  <si>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</si>
  <si>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</si>
  <si>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</si>
  <si>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</si>
  <si>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</si>
  <si>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</si>
  <si>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</si>
  <si>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</si>
  <si>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</si>
  <si>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</si>
  <si>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</si>
  <si>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</si>
  <si>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</si>
  <si>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</si>
  <si>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</si>
  <si>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</si>
  <si>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</si>
  <si>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</si>
  <si>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</si>
  <si>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</si>
  <si>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</si>
  <si>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</si>
  <si>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</si>
  <si>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</si>
  <si>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</si>
  <si>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</si>
  <si>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</si>
  <si>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</si>
  <si>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</si>
  <si>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</si>
  <si>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</si>
  <si>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</si>
  <si>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</si>
  <si>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</si>
  <si>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</si>
  <si>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</si>
  <si>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</si>
  <si>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</si>
  <si>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</si>
  <si>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</si>
  <si>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</si>
  <si>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</si>
  <si>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</si>
  <si>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</si>
  <si>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</si>
  <si>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</si>
  <si>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</si>
  <si>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</si>
  <si>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</si>
  <si>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</si>
  <si>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</si>
  <si>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</si>
  <si>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</si>
  <si>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</si>
  <si>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</si>
  <si>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</si>
  <si>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</si>
  <si>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</si>
  <si>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</si>
  <si>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</si>
  <si>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</si>
  <si>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</si>
  <si>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</si>
  <si>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</si>
  <si>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</si>
  <si>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</si>
  <si>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</si>
  <si>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</si>
  <si>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</si>
  <si>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</si>
  <si>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</si>
  <si>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</si>
  <si>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</si>
  <si>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</si>
  <si>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</si>
  <si>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</si>
  <si>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</si>
  <si>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</si>
  <si>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</si>
  <si>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</si>
  <si>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</si>
  <si>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</si>
  <si>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</si>
  <si>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</si>
  <si>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</si>
  <si>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</si>
  <si>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</si>
  <si>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</si>
  <si>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</si>
  <si>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</si>
  <si>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</si>
  <si>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</si>
  <si>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</si>
  <si>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</si>
  <si>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</si>
  <si>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</si>
  <si>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</si>
  <si>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</si>
  <si>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</si>
  <si>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</si>
  <si>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</si>
  <si>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</si>
  <si>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</si>
  <si>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</si>
  <si>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</si>
  <si>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</si>
  <si>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</si>
  <si>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</si>
  <si>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</si>
  <si>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</si>
  <si>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</si>
  <si>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</si>
  <si>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</si>
  <si>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</si>
  <si>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</si>
  <si>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</si>
  <si>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</si>
  <si>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</si>
  <si>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</si>
  <si>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</si>
  <si>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</si>
  <si>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</si>
  <si>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</si>
  <si>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</si>
  <si>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</si>
  <si>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</si>
  <si>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</si>
  <si>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</si>
  <si>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</si>
  <si>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</si>
  <si>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</si>
  <si>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</si>
  <si>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</si>
  <si>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</si>
  <si>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</si>
  <si>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</si>
  <si>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</si>
  <si>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</si>
  <si>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</si>
  <si>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</si>
  <si>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</si>
  <si>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</si>
  <si>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</si>
  <si>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</si>
  <si>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</si>
  <si>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</si>
  <si>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</si>
  <si>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</si>
  <si>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</si>
  <si>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</si>
  <si>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</si>
  <si>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</si>
  <si>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</si>
  <si>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</si>
  <si>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</si>
  <si>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</si>
  <si>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</si>
  <si>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</si>
  <si>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</si>
  <si>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</si>
  <si>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</si>
  <si>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</si>
  <si>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</si>
  <si>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</si>
  <si>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</si>
  <si>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</si>
  <si>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</si>
  <si>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</si>
  <si>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</si>
  <si>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</si>
  <si>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</si>
  <si>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</si>
  <si>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</si>
  <si>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</si>
  <si>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</si>
  <si>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</si>
  <si>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</si>
  <si>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</si>
  <si>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</si>
  <si>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</si>
  <si>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</si>
  <si>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</si>
  <si>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</si>
  <si>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</si>
  <si>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</si>
  <si>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</si>
  <si>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</si>
  <si>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</si>
  <si>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</si>
  <si>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</si>
  <si>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</si>
  <si>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</si>
  <si>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</si>
  <si>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</si>
  <si>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</si>
  <si>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</si>
  <si>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</si>
  <si>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</si>
  <si>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</si>
  <si>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</si>
  <si>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</si>
  <si>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</si>
  <si>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</si>
  <si>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</si>
  <si>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</si>
  <si>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</si>
  <si>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</si>
  <si>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</si>
  <si>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</si>
  <si>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</si>
  <si>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</si>
  <si>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</si>
  <si>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</si>
  <si>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</si>
  <si>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</si>
  <si>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</si>
  <si>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</si>
  <si>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</si>
  <si>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</si>
  <si>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</si>
  <si>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</si>
  <si>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</si>
  <si>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</si>
  <si>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</si>
  <si>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</si>
  <si>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</si>
  <si>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</si>
  <si>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</si>
  <si>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</si>
  <si>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</si>
  <si>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</si>
  <si>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</si>
  <si>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</si>
  <si>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</si>
  <si>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</si>
  <si>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</si>
  <si>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</si>
  <si>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</si>
  <si>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</si>
  <si>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</si>
  <si>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</si>
  <si>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</si>
  <si>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</si>
  <si>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</si>
  <si>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</si>
  <si>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</si>
  <si>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</si>
  <si>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</si>
  <si>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</si>
  <si>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</si>
  <si>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</si>
  <si>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</si>
  <si>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</si>
  <si>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</si>
  <si>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</si>
  <si>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</si>
  <si>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</si>
  <si>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</si>
  <si>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</si>
  <si>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</si>
  <si>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</si>
  <si>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</si>
  <si>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</si>
  <si>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</si>
  <si>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</si>
  <si>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</si>
  <si>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</si>
  <si>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</si>
  <si>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</si>
  <si>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</si>
  <si>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</si>
  <si>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</si>
  <si>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</si>
  <si>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</si>
  <si>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</si>
  <si>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</si>
  <si>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</si>
  <si>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</si>
  <si>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</si>
  <si>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</si>
  <si>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</si>
  <si>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</si>
  <si>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</si>
  <si>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</si>
  <si>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</si>
  <si>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</si>
  <si>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</si>
  <si>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</si>
  <si>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</si>
  <si>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</si>
  <si>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</si>
  <si>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</si>
  <si>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</si>
  <si>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</si>
  <si>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</si>
  <si>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</si>
  <si>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</si>
  <si>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</si>
  <si>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</si>
  <si>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</si>
  <si>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</si>
  <si>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</si>
  <si>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</si>
  <si>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</si>
  <si>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</si>
  <si>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</si>
  <si>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</si>
  <si>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</si>
  <si>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</si>
  <si>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</si>
  <si>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</si>
  <si>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</si>
  <si>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</si>
  <si>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</si>
  <si>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</si>
  <si>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</si>
  <si>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</si>
  <si>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</si>
  <si>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</si>
  <si>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</si>
  <si>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</si>
  <si>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</si>
  <si>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</si>
  <si>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</si>
  <si>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</si>
  <si>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</si>
  <si>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</si>
  <si>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</si>
  <si>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</si>
  <si>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</si>
  <si>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</si>
  <si>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</si>
  <si>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</si>
  <si>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</si>
  <si>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</si>
  <si>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</si>
  <si>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</si>
  <si>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</si>
  <si>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</si>
  <si>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</si>
  <si>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</si>
  <si>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</si>
  <si>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</si>
  <si>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</si>
  <si>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</si>
  <si>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</si>
  <si>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</si>
  <si>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</si>
  <si>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</si>
  <si>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</si>
  <si>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</si>
  <si>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</si>
  <si>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</si>
  <si>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</si>
  <si>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</si>
  <si>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</si>
  <si>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</si>
  <si>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</si>
  <si>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</si>
  <si>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</si>
  <si>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</si>
  <si>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</si>
  <si>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</si>
  <si>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</si>
  <si>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</si>
  <si>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</si>
  <si>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</si>
  <si>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</si>
  <si>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</si>
  <si>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</si>
  <si>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</si>
  <si>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</si>
  <si>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</si>
  <si>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</si>
  <si>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</si>
  <si>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</si>
  <si>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</si>
  <si>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</si>
  <si>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</si>
  <si>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</si>
  <si>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</si>
  <si>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</si>
  <si>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</si>
  <si>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</si>
  <si>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</si>
  <si>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</si>
  <si>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</si>
  <si>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</si>
  <si>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</si>
  <si>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</si>
  <si>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</si>
  <si>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</si>
  <si>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</si>
  <si>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</si>
  <si>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</si>
  <si>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</si>
  <si>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</si>
  <si>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</si>
  <si>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</si>
  <si>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</si>
  <si>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</si>
  <si>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</si>
  <si>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</si>
  <si>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</si>
  <si>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</si>
  <si>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</si>
  <si>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</si>
  <si>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</si>
  <si>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</si>
  <si>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</si>
  <si>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</si>
  <si>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</si>
  <si>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</si>
  <si>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</si>
  <si>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</si>
  <si>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</si>
  <si>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</si>
  <si>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</si>
  <si>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</si>
  <si>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</si>
  <si>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</si>
  <si>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</si>
  <si>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</si>
  <si>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</si>
  <si>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</si>
  <si>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</si>
  <si>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</si>
  <si>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</si>
  <si>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</si>
  <si>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</si>
  <si>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</si>
  <si>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</si>
  <si>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</si>
  <si>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</si>
  <si>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</si>
  <si>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</si>
  <si>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</si>
  <si>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</si>
  <si>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</si>
  <si>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</si>
  <si>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</si>
  <si>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</si>
  <si>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</si>
  <si>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</si>
  <si>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</si>
  <si>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</si>
  <si>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</si>
  <si>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</si>
  <si>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</si>
  <si>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</si>
  <si>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</si>
  <si>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</si>
  <si>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</si>
  <si>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</si>
  <si>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</si>
  <si>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</si>
  <si>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</si>
  <si>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</si>
  <si>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</si>
  <si>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</si>
  <si>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</si>
  <si>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</si>
  <si>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</si>
  <si>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</si>
  <si>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</si>
  <si>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</si>
  <si>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</si>
  <si>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</si>
  <si>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</si>
  <si>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</si>
  <si>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</si>
  <si>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</si>
  <si>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</si>
  <si>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</si>
  <si>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</si>
  <si>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</si>
  <si>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</si>
  <si>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</si>
  <si>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</si>
  <si>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</si>
  <si>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</si>
  <si>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</si>
  <si>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</si>
  <si>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</si>
  <si>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</si>
  <si>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</si>
  <si>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</si>
  <si>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</si>
  <si>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</si>
  <si>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</si>
  <si>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</si>
  <si>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</si>
  <si>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</si>
  <si>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</si>
  <si>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</si>
  <si>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</si>
  <si>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</si>
  <si>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</si>
  <si>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</si>
  <si>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</si>
  <si>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</si>
  <si>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</si>
  <si>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</si>
  <si>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</si>
  <si>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</si>
  <si>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</si>
  <si>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</si>
  <si>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</si>
  <si>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</si>
  <si>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</si>
  <si>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</si>
  <si>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</si>
  <si>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</si>
  <si>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</si>
  <si>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</si>
  <si>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</si>
  <si>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</si>
  <si>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</si>
  <si>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</si>
  <si>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</si>
  <si>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</si>
  <si>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</si>
  <si>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</si>
  <si>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</si>
  <si>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</si>
  <si>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</si>
  <si>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</si>
  <si>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</si>
  <si>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</si>
  <si>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</si>
  <si>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</si>
  <si>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</si>
  <si>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</si>
  <si>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</si>
  <si>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</si>
  <si>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</si>
  <si>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</si>
  <si>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</si>
  <si>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</si>
  <si>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</si>
  <si>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</si>
  <si>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</si>
  <si>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</si>
  <si>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</si>
  <si>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</si>
  <si>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</si>
  <si>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</si>
  <si>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</si>
  <si>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</si>
  <si>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</si>
  <si>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</si>
  <si>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</si>
  <si>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</si>
  <si>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</si>
  <si>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</si>
  <si>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</si>
  <si>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</si>
  <si>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</si>
  <si>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</si>
  <si>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</si>
  <si>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</si>
  <si>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</si>
  <si>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</si>
  <si>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</si>
  <si>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</si>
  <si>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</si>
  <si>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</si>
  <si>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</si>
  <si>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</si>
  <si>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</si>
  <si>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</si>
  <si>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</si>
  <si>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</si>
  <si>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</si>
  <si>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</si>
  <si>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</si>
  <si>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</si>
  <si>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</si>
  <si>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</si>
  <si>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</si>
  <si>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</si>
  <si>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</si>
  <si>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</si>
  <si>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</si>
  <si>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</si>
  <si>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</si>
  <si>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</si>
  <si>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</si>
  <si>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</si>
  <si>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</si>
  <si>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</si>
  <si>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</si>
  <si>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</si>
  <si>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</si>
  <si>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</si>
  <si>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</si>
  <si>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</si>
  <si>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</si>
  <si>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</si>
  <si>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</si>
  <si>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</si>
  <si>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</si>
  <si>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</si>
  <si>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</si>
  <si>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</si>
  <si>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</si>
  <si>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</si>
  <si>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</si>
  <si>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</si>
  <si>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</si>
  <si>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</si>
  <si>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</si>
  <si>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</si>
  <si>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</si>
  <si>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</si>
  <si>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</si>
  <si>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</si>
  <si>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</si>
  <si>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</si>
  <si>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</si>
  <si>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</si>
  <si>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</si>
  <si>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</si>
  <si>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</si>
  <si>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</si>
  <si>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</si>
  <si>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</si>
  <si>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</si>
  <si>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</si>
  <si>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</si>
  <si>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</si>
  <si>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</si>
  <si>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</si>
  <si>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</si>
  <si>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</si>
  <si>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</si>
  <si>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</si>
  <si>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</si>
  <si>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</si>
  <si>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</si>
  <si>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</si>
  <si>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</si>
  <si>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</si>
  <si>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</si>
  <si>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</si>
  <si>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</si>
  <si>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</si>
  <si>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</si>
  <si>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</si>
  <si>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</si>
  <si>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</si>
  <si>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</si>
  <si>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</si>
  <si>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</si>
  <si>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</si>
  <si>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</si>
  <si>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</si>
  <si>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</si>
  <si>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</si>
  <si>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</si>
  <si>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</si>
  <si>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</si>
  <si>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</si>
  <si>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</si>
  <si>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</si>
  <si>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</si>
  <si>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</si>
  <si>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</si>
  <si>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</si>
  <si>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</si>
  <si>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</si>
  <si>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</si>
  <si>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</si>
  <si>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</si>
  <si>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</si>
  <si>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</si>
  <si>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</si>
  <si>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</si>
  <si>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</si>
  <si>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</si>
  <si>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</si>
  <si>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</si>
  <si>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</si>
  <si>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</si>
  <si>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</si>
  <si>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</si>
  <si>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</si>
  <si>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</si>
  <si>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</si>
  <si>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</si>
  <si>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</si>
  <si>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</si>
  <si>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</si>
  <si>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</si>
  <si>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</si>
  <si>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</si>
  <si>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</si>
  <si>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</si>
  <si>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</si>
  <si>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</si>
  <si>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</si>
  <si>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</si>
  <si>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</si>
  <si>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</si>
  <si>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</si>
  <si>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</si>
  <si>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</si>
  <si>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</si>
  <si>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</si>
  <si>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</si>
  <si>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</si>
  <si>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</si>
  <si>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</si>
  <si>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</si>
  <si>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</si>
  <si>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</si>
  <si>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</si>
  <si>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</si>
  <si>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</si>
  <si>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</si>
  <si>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</si>
  <si>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</si>
  <si>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</si>
  <si>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</si>
  <si>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</si>
  <si>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</si>
  <si>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</si>
  <si>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</si>
  <si>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</si>
  <si>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</si>
  <si>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</si>
  <si>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</si>
  <si>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</si>
  <si>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</si>
  <si>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</si>
  <si>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</si>
  <si>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</si>
  <si>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</si>
  <si>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</si>
  <si>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</si>
  <si>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</si>
  <si>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</si>
  <si>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</si>
  <si>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</si>
  <si>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</si>
  <si>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</si>
  <si>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</si>
  <si>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</si>
  <si>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</si>
  <si>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</si>
  <si>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</si>
  <si>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</si>
  <si>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</si>
  <si>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</si>
  <si>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</si>
  <si>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</si>
  <si>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</si>
  <si>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</si>
  <si>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</si>
  <si>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</si>
  <si>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</si>
  <si>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</si>
  <si>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</si>
  <si>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</si>
  <si>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</si>
  <si>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</si>
  <si>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</si>
  <si>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</si>
  <si>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</si>
  <si>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</si>
  <si>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</si>
  <si>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</si>
  <si>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</si>
  <si>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</si>
  <si>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</si>
  <si>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</si>
  <si>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</si>
  <si>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</si>
  <si>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</si>
  <si>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</si>
  <si>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</si>
  <si>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</si>
  <si>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</si>
  <si>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</si>
  <si>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</si>
  <si>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</si>
  <si>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</si>
  <si>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</si>
  <si>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</si>
  <si>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</si>
  <si>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</si>
  <si>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</si>
  <si>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</si>
  <si>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</si>
  <si>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</si>
  <si>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</si>
  <si>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</si>
  <si>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</si>
  <si>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</si>
  <si>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</si>
  <si>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</si>
  <si>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</si>
  <si>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</si>
  <si>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</si>
  <si>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</si>
  <si>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</si>
  <si>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</si>
  <si>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</si>
  <si>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</si>
  <si>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</si>
  <si>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</si>
  <si>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</si>
  <si>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</si>
  <si>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</si>
  <si>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</si>
  <si>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</si>
  <si>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</si>
  <si>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</si>
  <si>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</si>
  <si>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</si>
  <si>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</si>
  <si>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</si>
  <si>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</si>
  <si>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</si>
  <si>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</si>
  <si>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</si>
  <si>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</si>
  <si>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</si>
  <si>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</si>
  <si>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</si>
  <si>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</si>
  <si>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</si>
  <si>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</si>
  <si>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</si>
  <si>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</si>
  <si>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</si>
  <si>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</si>
  <si>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</si>
  <si>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</si>
  <si>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</si>
  <si>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</si>
  <si>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</si>
  <si>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</si>
  <si>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</si>
  <si>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</si>
  <si>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</si>
  <si>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</si>
  <si>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</si>
  <si>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</si>
  <si>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</si>
  <si>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</si>
  <si>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</si>
  <si>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</si>
  <si>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</si>
  <si>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</si>
  <si>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</si>
  <si>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</si>
  <si>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</si>
  <si>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</si>
  <si>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</si>
  <si>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</si>
  <si>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</si>
  <si>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</si>
  <si>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</si>
  <si>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</si>
  <si>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</si>
  <si>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</si>
  <si>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</si>
  <si>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</si>
  <si>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</si>
  <si>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</si>
  <si>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</si>
  <si>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</si>
  <si>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</si>
  <si>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</si>
  <si>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</si>
  <si>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</si>
  <si>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</si>
  <si>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</si>
  <si>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</si>
  <si>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</si>
  <si>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</si>
  <si>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</si>
  <si>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</si>
  <si>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</si>
  <si>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</si>
  <si>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</si>
  <si>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</si>
  <si>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</si>
  <si>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</si>
  <si>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</si>
  <si>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</si>
  <si>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</si>
  <si>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</si>
  <si>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</si>
  <si>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</si>
  <si>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</si>
  <si>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</si>
  <si>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</si>
  <si>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</si>
  <si>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</si>
  <si>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</si>
  <si>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</si>
  <si>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</si>
  <si>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</si>
  <si>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</si>
  <si>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</si>
  <si>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</si>
  <si>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</si>
  <si>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</si>
  <si>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</si>
  <si>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</si>
  <si>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</si>
  <si>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</si>
  <si>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</si>
  <si>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</si>
  <si>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</si>
  <si>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</si>
  <si>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</si>
  <si>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</si>
  <si>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</si>
  <si>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</si>
  <si>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</si>
  <si>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</si>
  <si>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</si>
  <si>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</si>
  <si>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</si>
  <si>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</si>
  <si>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</si>
  <si>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</si>
  <si>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</si>
  <si>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</si>
  <si>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</si>
  <si>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</si>
  <si>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</si>
  <si>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</si>
  <si>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</si>
  <si>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</si>
  <si>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</si>
  <si>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</si>
  <si>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</si>
  <si>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</si>
  <si>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</si>
  <si>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</si>
  <si>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</si>
  <si>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</si>
  <si>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</si>
  <si>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</si>
  <si>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</si>
  <si>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</si>
  <si>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</si>
  <si>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</si>
  <si>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</si>
  <si>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</si>
  <si>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</si>
  <si>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</si>
  <si>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</si>
  <si>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</si>
  <si>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</si>
  <si>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</si>
  <si>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</si>
  <si>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</si>
  <si>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</si>
  <si>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</si>
  <si>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</si>
  <si>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</si>
  <si>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</si>
  <si>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</si>
  <si>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</si>
  <si>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</si>
  <si>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</si>
  <si>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</si>
  <si>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</si>
  <si>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</si>
  <si>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</si>
  <si>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</si>
  <si>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</si>
  <si>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</si>
  <si>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</si>
  <si>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</si>
  <si>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</si>
  <si>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</si>
  <si>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</si>
  <si>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</si>
  <si>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</si>
  <si>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</si>
  <si>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</si>
  <si>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</si>
  <si>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</si>
  <si>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</si>
  <si>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</si>
  <si>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</si>
  <si>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</si>
  <si>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</si>
  <si>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</si>
  <si>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</si>
  <si>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</si>
  <si>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</si>
  <si>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</si>
  <si>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</si>
  <si>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</si>
  <si>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</si>
  <si>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</si>
  <si>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</si>
  <si>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</si>
  <si>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</si>
  <si>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</si>
  <si>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</si>
  <si>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</si>
  <si>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</si>
  <si>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</si>
  <si>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</si>
  <si>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</si>
  <si>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</si>
  <si>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</si>
  <si>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</si>
  <si>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</si>
  <si>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</si>
  <si>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</si>
  <si>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</si>
  <si>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</si>
  <si>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</si>
  <si>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</si>
  <si>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</si>
  <si>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</si>
  <si>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</si>
  <si>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</si>
  <si>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</si>
  <si>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</si>
  <si>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</si>
  <si>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</si>
  <si>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</si>
  <si>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</si>
  <si>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</si>
  <si>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</si>
  <si>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</si>
  <si>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</si>
  <si>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</si>
  <si>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</si>
  <si>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</si>
  <si>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</si>
  <si>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</si>
  <si>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</si>
  <si>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</si>
  <si>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</si>
  <si>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</si>
  <si>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</si>
  <si>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</si>
  <si>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</si>
  <si>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</si>
  <si>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</si>
  <si>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</si>
  <si>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</si>
  <si>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</si>
  <si>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</si>
  <si>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</si>
  <si>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</si>
  <si>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</si>
  <si>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</si>
  <si>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</si>
  <si>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</si>
  <si>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</si>
  <si>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</si>
  <si>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</si>
  <si>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</si>
  <si>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</si>
  <si>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</si>
  <si>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</si>
  <si>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</si>
  <si>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</si>
  <si>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</si>
  <si>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</si>
  <si>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</si>
  <si>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</si>
  <si>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</si>
  <si>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</si>
  <si>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</si>
  <si>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</si>
  <si>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</si>
  <si>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</si>
  <si>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</si>
  <si>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</si>
  <si>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</si>
  <si>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</si>
  <si>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</si>
  <si>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</si>
  <si>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</si>
  <si>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</si>
  <si>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</si>
  <si>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</si>
  <si>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</si>
  <si>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</si>
  <si>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</si>
  <si>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</si>
  <si>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</si>
  <si>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</si>
  <si>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</si>
  <si>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</si>
  <si>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</si>
  <si>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</si>
  <si>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</si>
  <si>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</si>
  <si>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</si>
  <si>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</si>
  <si>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</si>
  <si>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</si>
  <si>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</si>
  <si>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</si>
  <si>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</si>
  <si>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</si>
  <si>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</si>
  <si>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</si>
  <si>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</si>
  <si>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</si>
  <si>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</si>
  <si>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</si>
  <si>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</si>
  <si>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</si>
  <si>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</si>
  <si>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</si>
  <si>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</si>
  <si>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</si>
  <si>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</si>
  <si>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</si>
  <si>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</si>
  <si>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</si>
  <si>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</si>
  <si>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</si>
  <si>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</si>
  <si>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</si>
  <si>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</si>
  <si>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</si>
  <si>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</si>
  <si>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</si>
  <si>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</si>
  <si>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</si>
  <si>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</si>
  <si>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</si>
  <si>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</si>
  <si>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</si>
  <si>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</si>
  <si>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</si>
  <si>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</si>
  <si>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</si>
  <si>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</si>
  <si>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</si>
  <si>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</si>
  <si>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</si>
  <si>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</si>
  <si>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</si>
  <si>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</si>
  <si>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</si>
  <si>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</si>
  <si>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</si>
  <si>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</si>
  <si>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</si>
  <si>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</si>
  <si>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</si>
  <si>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</si>
  <si>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</si>
  <si>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</si>
  <si>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</si>
  <si>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</si>
  <si>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</si>
  <si>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</si>
  <si>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</si>
  <si>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</si>
  <si>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</si>
  <si>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</si>
  <si>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</si>
  <si>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</si>
  <si>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</si>
  <si>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</si>
  <si>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</si>
  <si>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</si>
  <si>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</si>
  <si>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</si>
  <si>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</si>
  <si>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</si>
  <si>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</si>
  <si>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</si>
  <si>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</si>
  <si>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</si>
  <si>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</si>
  <si>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</si>
  <si>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</si>
  <si>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</si>
  <si>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</si>
  <si>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</si>
  <si>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</si>
  <si>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</si>
  <si>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</si>
  <si>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</si>
  <si>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</si>
  <si>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</si>
  <si>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</si>
  <si>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</si>
  <si>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</si>
  <si>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</si>
  <si>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</si>
  <si>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</si>
  <si>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</si>
  <si>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</si>
  <si>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</si>
  <si>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</si>
  <si>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</si>
  <si>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</si>
  <si>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</si>
  <si>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</si>
  <si>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</si>
  <si>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</si>
  <si>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</si>
  <si>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</si>
  <si>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</si>
  <si>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</si>
  <si>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</si>
  <si>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</si>
  <si>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</si>
  <si>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</si>
  <si>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</si>
  <si>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</si>
  <si>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</si>
  <si>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</si>
  <si>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</si>
  <si>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</si>
  <si>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</si>
  <si>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</si>
  <si>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</si>
  <si>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</si>
  <si>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</si>
  <si>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</si>
  <si>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</si>
  <si>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</si>
  <si>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</si>
  <si>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</si>
  <si>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</si>
  <si>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</si>
  <si>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</si>
  <si>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</si>
  <si>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</si>
  <si>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</si>
  <si>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</si>
  <si>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</si>
  <si>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</si>
  <si>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</si>
  <si>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</si>
  <si>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</si>
  <si>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</si>
  <si>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</si>
  <si>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</si>
  <si>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</si>
  <si>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</si>
  <si>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</si>
  <si>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</si>
  <si>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</si>
  <si>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</si>
  <si>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</si>
  <si>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</si>
  <si>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</si>
  <si>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</si>
  <si>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</si>
  <si>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</si>
  <si>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</si>
  <si>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</si>
  <si>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</si>
  <si>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</si>
  <si>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</si>
  <si>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</si>
  <si>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</si>
  <si>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</si>
  <si>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</si>
  <si>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</si>
  <si>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</si>
  <si>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</si>
  <si>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</si>
  <si>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</si>
  <si>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</si>
  <si>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</si>
  <si>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</si>
  <si>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</si>
  <si>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</si>
  <si>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</si>
  <si>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</si>
  <si>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</si>
  <si>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</si>
  <si>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</si>
  <si>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</si>
  <si>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</si>
  <si>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</si>
  <si>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</si>
  <si>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</si>
  <si>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</si>
  <si>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</si>
  <si>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</si>
  <si>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</si>
  <si>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</si>
  <si>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</si>
  <si>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</si>
  <si>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</si>
  <si>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</si>
  <si>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</si>
  <si>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</si>
  <si>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</si>
  <si>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</si>
  <si>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</si>
  <si>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</si>
  <si>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</si>
  <si>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</si>
  <si>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</si>
  <si>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</si>
  <si>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</si>
  <si>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</si>
  <si>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</si>
  <si>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</si>
  <si>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</si>
  <si>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</si>
  <si>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</si>
  <si>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</si>
  <si>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</si>
  <si>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</si>
  <si>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</si>
  <si>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</si>
  <si>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</si>
  <si>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</si>
  <si>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</si>
  <si>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</si>
  <si>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</si>
  <si>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</si>
  <si>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</si>
  <si>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</si>
  <si>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</si>
  <si>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</si>
  <si>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</si>
  <si>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</si>
  <si>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</si>
  <si>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</si>
  <si>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</si>
  <si>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</si>
  <si>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</si>
  <si>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</si>
  <si>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</si>
  <si>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</si>
  <si>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</si>
  <si>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</si>
  <si>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</si>
  <si>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</si>
  <si>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</si>
  <si>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</si>
  <si>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</si>
  <si>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</si>
  <si>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</si>
  <si>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</si>
  <si>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</si>
  <si>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</si>
  <si>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</si>
  <si>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</si>
  <si>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</si>
  <si>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</si>
  <si>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</si>
  <si>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</si>
  <si>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</si>
  <si>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</si>
  <si>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</si>
  <si>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</si>
  <si>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</si>
  <si>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</si>
  <si>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</si>
  <si>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</si>
  <si>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</si>
  <si>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</si>
  <si>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</si>
  <si>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</si>
  <si>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</si>
  <si>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</si>
  <si>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</si>
  <si>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</si>
  <si>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</si>
  <si>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</si>
  <si>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</si>
  <si>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</si>
  <si>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</si>
  <si>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</si>
  <si>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</si>
  <si>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</si>
  <si>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</si>
  <si>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</si>
  <si>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</si>
  <si>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</si>
  <si>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</si>
  <si>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</si>
  <si>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</si>
  <si>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</si>
  <si>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</si>
  <si>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</si>
  <si>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</si>
  <si>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</si>
  <si>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</si>
  <si>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</si>
  <si>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</si>
  <si>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</si>
  <si>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</si>
  <si>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</si>
  <si>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</si>
  <si>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</si>
  <si>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</si>
  <si>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</si>
  <si>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</si>
  <si>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</si>
  <si>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</si>
  <si>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</si>
  <si>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</si>
  <si>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</si>
  <si>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</si>
  <si>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</si>
  <si>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</si>
  <si>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</si>
  <si>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</si>
  <si>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</si>
  <si>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</si>
  <si>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</si>
  <si>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</si>
  <si>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</si>
  <si>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</si>
  <si>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</si>
  <si>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</si>
  <si>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</si>
  <si>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</si>
  <si>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</si>
  <si>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</si>
  <si>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</si>
  <si>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</si>
  <si>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</si>
  <si>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</si>
  <si>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</si>
  <si>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</si>
  <si>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</si>
  <si>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</si>
  <si>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</si>
  <si>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</si>
  <si>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</si>
  <si>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</si>
  <si>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</si>
  <si>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</si>
  <si>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</si>
  <si>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</si>
  <si>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</si>
  <si>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</si>
  <si>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</si>
  <si>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</si>
  <si>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</si>
  <si>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</si>
  <si>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</si>
  <si>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</si>
  <si>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</si>
  <si>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</si>
  <si>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</si>
  <si>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</si>
  <si>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</si>
  <si>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</si>
  <si>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</si>
  <si>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</si>
  <si>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</si>
  <si>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</si>
  <si>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</si>
  <si>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</si>
  <si>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</si>
  <si>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</si>
  <si>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</si>
  <si>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</si>
  <si>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</si>
  <si>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</si>
  <si>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</si>
  <si>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</si>
  <si>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</si>
  <si>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</si>
  <si>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</si>
  <si>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</si>
  <si>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</si>
  <si>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</si>
  <si>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</si>
  <si>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</si>
  <si>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</si>
  <si>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</si>
  <si>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</si>
  <si>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</si>
  <si>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</si>
  <si>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</si>
  <si>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</si>
  <si>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</si>
  <si>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</si>
  <si>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</si>
  <si>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</si>
  <si>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</si>
  <si>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</si>
  <si>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</si>
  <si>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</si>
  <si>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</si>
  <si>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</si>
  <si>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</si>
  <si>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</si>
  <si>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</si>
  <si>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</si>
  <si>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</si>
  <si>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</si>
  <si>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</si>
  <si>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</si>
  <si>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</si>
  <si>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</si>
  <si>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</si>
  <si>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</si>
  <si>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</si>
  <si>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</si>
  <si>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</si>
  <si>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</si>
  <si>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</si>
  <si>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</si>
  <si>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</si>
  <si>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</si>
  <si>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</si>
  <si>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</si>
  <si>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</si>
  <si>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</si>
  <si>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</si>
  <si>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</si>
  <si>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</si>
  <si>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</si>
  <si>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</si>
  <si>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</si>
  <si>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</si>
  <si>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</si>
  <si>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</si>
  <si>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</si>
  <si>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</si>
  <si>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</si>
  <si>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</si>
  <si>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</si>
  <si>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</si>
  <si>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</si>
  <si>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</si>
  <si>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</si>
  <si>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</si>
  <si>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</si>
  <si>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</si>
  <si>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</si>
  <si>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</si>
  <si>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</si>
  <si>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</si>
  <si>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</si>
  <si>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</si>
  <si>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</si>
  <si>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</si>
  <si>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</si>
  <si>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</si>
  <si>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</si>
  <si>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</si>
  <si>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</si>
  <si>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</si>
  <si>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</si>
  <si>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</si>
  <si>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</si>
  <si>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</si>
  <si>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</si>
  <si>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</si>
  <si>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</si>
  <si>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</si>
  <si>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</si>
  <si>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</si>
  <si>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</si>
  <si>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</si>
  <si>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</si>
  <si>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</si>
  <si>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</si>
  <si>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</si>
  <si>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</si>
  <si>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</si>
  <si>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</si>
  <si>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</si>
  <si>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</si>
  <si>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</si>
  <si>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</si>
  <si>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</si>
  <si>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</si>
  <si>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</si>
  <si>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</si>
  <si>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</si>
  <si>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</si>
  <si>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</si>
  <si>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</si>
  <si>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</si>
  <si>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</si>
  <si>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</si>
  <si>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</si>
  <si>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</si>
  <si>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</si>
  <si>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</si>
  <si>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</si>
  <si>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</si>
  <si>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</si>
  <si>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</si>
  <si>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</si>
  <si>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</si>
  <si>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</si>
  <si>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</si>
  <si>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</si>
  <si>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</si>
  <si>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</si>
  <si>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</si>
  <si>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</si>
  <si>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</si>
  <si>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</si>
  <si>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</si>
  <si>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</si>
  <si>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</si>
  <si>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</si>
  <si>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</si>
  <si>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</si>
  <si>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</si>
  <si>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</si>
  <si>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</si>
  <si>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</si>
  <si>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</si>
  <si>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</si>
  <si>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</si>
  <si>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</si>
  <si>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</si>
  <si>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</si>
  <si>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</si>
  <si>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</si>
  <si>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</si>
  <si>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</si>
  <si>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</si>
  <si>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</si>
  <si>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</si>
  <si>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</si>
  <si>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</si>
  <si>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</si>
  <si>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</si>
  <si>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</si>
  <si>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</si>
  <si>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</si>
  <si>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</si>
  <si>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</si>
  <si>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</si>
  <si>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</si>
  <si>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</si>
  <si>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</si>
  <si>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</si>
  <si>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</si>
  <si>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</si>
  <si>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</si>
  <si>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</si>
  <si>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</si>
  <si>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</si>
  <si>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</si>
  <si>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</si>
  <si>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</si>
  <si>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</si>
  <si>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</si>
  <si>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</si>
  <si>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</si>
  <si>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</si>
  <si>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</si>
  <si>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</si>
  <si>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</si>
  <si>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</si>
  <si>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</si>
  <si>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</si>
  <si>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</si>
  <si>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</si>
  <si>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</si>
  <si>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</si>
  <si>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</si>
  <si>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</si>
  <si>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</si>
  <si>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</si>
  <si>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</si>
  <si>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</si>
  <si>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</si>
  <si>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</si>
  <si>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</si>
  <si>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</si>
  <si>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</si>
  <si>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</si>
  <si>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</si>
  <si>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</si>
  <si>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</si>
  <si>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</si>
  <si>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</si>
  <si>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</si>
  <si>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</si>
  <si>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</si>
  <si>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</si>
  <si>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</si>
  <si>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</si>
  <si>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</si>
  <si>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</si>
  <si>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</si>
  <si>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</si>
  <si>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</si>
  <si>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</si>
  <si>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</si>
  <si>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</si>
  <si>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</si>
  <si>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</si>
  <si>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</si>
  <si>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</si>
  <si>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</si>
  <si>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</si>
  <si>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</si>
  <si>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</si>
  <si>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</si>
  <si>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</si>
  <si>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</si>
  <si>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</si>
  <si>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</si>
  <si>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</si>
  <si>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</si>
  <si>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</si>
  <si>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</si>
  <si>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</si>
  <si>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</si>
  <si>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</si>
  <si>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</si>
  <si>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</si>
  <si>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</si>
  <si>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</si>
  <si>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</si>
  <si>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</si>
  <si>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</si>
  <si>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</si>
  <si>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</si>
  <si>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</si>
  <si>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</si>
  <si>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</si>
  <si>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</si>
  <si>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</si>
  <si>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</si>
  <si>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</si>
  <si>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</si>
  <si>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</si>
  <si>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</si>
  <si>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</si>
  <si>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</si>
  <si>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</si>
  <si>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</si>
  <si>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</si>
  <si>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</si>
  <si>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</si>
  <si>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</si>
  <si>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</si>
  <si>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</si>
  <si>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</si>
  <si>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</si>
  <si>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</si>
  <si>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</si>
  <si>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</si>
  <si>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</si>
  <si>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</si>
  <si>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</si>
  <si>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</si>
  <si>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</si>
  <si>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</si>
  <si>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</si>
  <si>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</si>
  <si>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</si>
  <si>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</si>
  <si>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</si>
  <si>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</si>
  <si>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</si>
  <si>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</si>
  <si>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</si>
  <si>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</si>
  <si>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</si>
  <si>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</si>
  <si>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</si>
  <si>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</si>
  <si>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</si>
  <si>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</si>
  <si>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</si>
  <si>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</si>
  <si>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</si>
  <si>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</si>
  <si>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</si>
  <si>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</si>
  <si>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</si>
  <si>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</si>
  <si>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</si>
  <si>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</si>
  <si>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</si>
  <si>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</si>
  <si>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</si>
  <si>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</si>
  <si>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</si>
  <si>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</si>
  <si>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</si>
  <si>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</si>
  <si>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</si>
  <si>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</si>
  <si>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</si>
  <si>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</si>
  <si>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</si>
  <si>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</si>
  <si>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</si>
  <si>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</si>
  <si>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</si>
  <si>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</si>
  <si>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</si>
  <si>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</si>
  <si>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</si>
  <si>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</si>
  <si>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</si>
  <si>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</si>
  <si>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</si>
  <si>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</si>
  <si>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</si>
  <si>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</si>
  <si>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</si>
  <si>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</si>
  <si>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</si>
  <si>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</si>
  <si>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</si>
  <si>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</si>
  <si>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</si>
  <si>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</si>
  <si>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</si>
  <si>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</si>
  <si>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</si>
  <si>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</si>
  <si>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</si>
  <si>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</si>
  <si>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</si>
  <si>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</si>
  <si>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</si>
  <si>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</si>
  <si>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</si>
  <si>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</si>
  <si>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</si>
  <si>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</si>
  <si>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</si>
  <si>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</si>
  <si>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</si>
  <si>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</si>
  <si>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</si>
  <si>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</si>
  <si>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</si>
  <si>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</si>
  <si>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</si>
  <si>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</si>
  <si>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</si>
  <si>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</si>
  <si>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</si>
  <si>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</si>
  <si>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</si>
  <si>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</si>
  <si>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</si>
  <si>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</si>
  <si>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</si>
  <si>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</si>
  <si>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</si>
  <si>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</si>
  <si>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</si>
  <si>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</si>
  <si>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</si>
  <si>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</si>
  <si>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</si>
  <si>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</si>
  <si>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</si>
  <si>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</si>
  <si>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</si>
  <si>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</si>
  <si>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</si>
  <si>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</si>
  <si>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</si>
  <si>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</si>
  <si>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</si>
  <si>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</si>
  <si>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</si>
  <si>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</si>
  <si>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</si>
  <si>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</si>
  <si>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</si>
  <si>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</si>
  <si>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</si>
  <si>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</si>
  <si>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</si>
  <si>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</si>
  <si>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</si>
  <si>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</si>
  <si>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</si>
  <si>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</si>
  <si>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</si>
  <si>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</si>
  <si>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</si>
  <si>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</si>
  <si>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</si>
  <si>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</si>
  <si>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</si>
  <si>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</si>
  <si>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</si>
  <si>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</si>
  <si>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</si>
  <si>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</si>
  <si>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</si>
  <si>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</si>
  <si>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</si>
  <si>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</si>
  <si>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</si>
  <si>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</si>
  <si>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</si>
  <si>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</si>
  <si>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</si>
  <si>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</si>
  <si>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</si>
  <si>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</si>
  <si>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</si>
  <si>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</si>
  <si>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</si>
  <si>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</si>
  <si>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</si>
  <si>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</si>
  <si>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</si>
  <si>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</si>
  <si>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</si>
  <si>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</si>
  <si>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</si>
  <si>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</si>
  <si>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</si>
  <si>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</si>
  <si>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</si>
  <si>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</si>
  <si>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</si>
  <si>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</si>
  <si>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</si>
  <si>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</si>
  <si>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</si>
  <si>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</si>
  <si>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</si>
  <si>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</si>
  <si>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</si>
  <si>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</si>
  <si>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</si>
  <si>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</si>
  <si>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</si>
  <si>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</si>
  <si>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</si>
  <si>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</si>
  <si>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</si>
  <si>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</si>
  <si>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</si>
  <si>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</si>
  <si>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</si>
  <si>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</si>
  <si>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</si>
  <si>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</si>
  <si>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</si>
  <si>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</si>
  <si>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</si>
  <si>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</si>
  <si>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</si>
  <si>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</si>
  <si>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</si>
  <si>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</si>
  <si>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</si>
  <si>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</si>
  <si>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</si>
  <si>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</si>
  <si>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</si>
  <si>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</si>
  <si>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</si>
  <si>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</si>
  <si>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</si>
  <si>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</si>
  <si>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</si>
  <si>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</si>
  <si>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</si>
  <si>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</si>
  <si>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</si>
  <si>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</si>
  <si>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</si>
  <si>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</si>
  <si>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</si>
  <si>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</si>
  <si>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</si>
  <si>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</si>
  <si>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</si>
  <si>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</si>
  <si>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</si>
  <si>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</si>
  <si>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</si>
  <si>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</si>
  <si>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</si>
  <si>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</si>
  <si>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</si>
  <si>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</si>
  <si>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</si>
  <si>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</si>
  <si>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</si>
  <si>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</si>
  <si>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</si>
  <si>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</si>
  <si>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</si>
  <si>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</si>
  <si>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</si>
  <si>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</si>
  <si>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</si>
  <si>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</si>
  <si>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</si>
  <si>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</si>
  <si>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</si>
  <si>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</si>
  <si>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</si>
  <si>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</si>
  <si>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</si>
  <si>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</si>
  <si>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</si>
  <si>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</si>
  <si>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</si>
  <si>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</si>
  <si>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</si>
  <si>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</si>
  <si>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</si>
  <si>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</si>
  <si>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</si>
  <si>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</si>
  <si>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</si>
  <si>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</si>
  <si>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</si>
  <si>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</si>
  <si>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</si>
  <si>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</si>
  <si>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</si>
  <si>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</si>
  <si>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</si>
  <si>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</si>
  <si>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</si>
  <si>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</si>
  <si>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</si>
  <si>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</si>
  <si>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</si>
  <si>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</si>
  <si>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</si>
  <si>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</si>
  <si>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</si>
  <si>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</si>
  <si>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</si>
  <si>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</si>
  <si>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</si>
  <si>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</si>
  <si>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</si>
  <si>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</si>
  <si>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</si>
  <si>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</si>
  <si>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</si>
  <si>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</si>
  <si>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</si>
  <si>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</si>
  <si>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</si>
  <si>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</si>
  <si>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</si>
  <si>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</si>
  <si>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</si>
  <si>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</si>
  <si>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</si>
  <si>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</si>
  <si>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</si>
  <si>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</si>
  <si>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</si>
  <si>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</si>
  <si>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</si>
  <si>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</si>
  <si>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</si>
  <si>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</si>
  <si>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</si>
  <si>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</si>
  <si>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</si>
  <si>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</si>
  <si>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</si>
  <si>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</si>
  <si>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</si>
  <si>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</si>
  <si>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</si>
  <si>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</si>
  <si>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</si>
  <si>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</si>
  <si>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</si>
  <si>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</si>
  <si>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</si>
  <si>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</si>
  <si>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</si>
  <si>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</si>
  <si>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</si>
  <si>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</si>
  <si>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</si>
  <si>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</si>
  <si>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</si>
  <si>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</si>
  <si>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</si>
  <si>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</si>
  <si>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</si>
  <si>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</si>
  <si>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</si>
  <si>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</si>
  <si>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</si>
  <si>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</si>
  <si>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</si>
  <si>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</si>
  <si>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</si>
  <si>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</si>
  <si>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</si>
  <si>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</si>
  <si>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</si>
  <si>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</si>
  <si>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</si>
  <si>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</si>
  <si>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</si>
  <si>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</si>
  <si>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</si>
  <si>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</si>
  <si>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</si>
  <si>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</si>
  <si>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</si>
  <si>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</si>
  <si>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</si>
  <si>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</si>
  <si>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</si>
  <si>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</si>
  <si>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</si>
  <si>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</si>
  <si>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</si>
  <si>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</si>
  <si>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</si>
  <si>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</si>
  <si>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</si>
  <si>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</si>
  <si>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</si>
  <si>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</si>
  <si>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</si>
  <si>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</si>
  <si>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</si>
  <si>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</si>
  <si>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</si>
  <si>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</si>
  <si>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</si>
  <si>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</si>
  <si>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</si>
  <si>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</si>
  <si>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</si>
  <si>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</si>
  <si>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</si>
  <si>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</si>
  <si>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</si>
  <si>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</si>
  <si>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</si>
  <si>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</si>
  <si>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</si>
  <si>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</si>
  <si>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</si>
  <si>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</si>
  <si>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</si>
  <si>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</si>
  <si>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</si>
  <si>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</si>
  <si>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</si>
  <si>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</si>
  <si>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</si>
  <si>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</si>
  <si>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</si>
  <si>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</si>
  <si>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</si>
  <si>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</si>
  <si>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</si>
  <si>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</si>
  <si>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</si>
  <si>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</si>
  <si>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</si>
  <si>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</si>
  <si>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</si>
  <si>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</si>
  <si>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</si>
  <si>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</si>
  <si>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</si>
  <si>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</si>
  <si>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</si>
  <si>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</si>
  <si>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</si>
  <si>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</si>
  <si>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</si>
  <si>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</si>
  <si>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</si>
  <si>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</si>
  <si>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</si>
  <si>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</si>
  <si>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</si>
  <si>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</si>
  <si>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</si>
  <si>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</si>
  <si>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</si>
  <si>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</si>
  <si>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</si>
  <si>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</si>
  <si>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</si>
  <si>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</si>
  <si>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</si>
  <si>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</si>
  <si>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</si>
  <si>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</si>
  <si>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</si>
  <si>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</si>
  <si>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</si>
  <si>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</si>
  <si>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</si>
  <si>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</si>
  <si>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</si>
  <si>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</si>
  <si>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</si>
  <si>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</si>
  <si>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</si>
  <si>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</si>
  <si>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</si>
  <si>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</si>
  <si>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</si>
  <si>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</si>
  <si>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</si>
  <si>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</si>
  <si>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</si>
  <si>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</si>
  <si>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</si>
  <si>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</si>
  <si>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</si>
  <si>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</si>
  <si>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</si>
  <si>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</si>
  <si>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</si>
  <si>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</si>
  <si>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</si>
  <si>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</si>
  <si>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</si>
  <si>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</si>
  <si>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</si>
  <si>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</si>
  <si>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</si>
  <si>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</si>
  <si>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</si>
  <si>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</si>
  <si>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</si>
  <si>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</si>
  <si>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</si>
  <si>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</si>
  <si>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</si>
  <si>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</si>
  <si>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</si>
  <si>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</si>
  <si>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</si>
  <si>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</si>
  <si>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</si>
  <si>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</si>
  <si>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</si>
  <si>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</si>
  <si>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</si>
  <si>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</si>
  <si>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</si>
  <si>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</si>
  <si>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</si>
  <si>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</si>
  <si>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</si>
  <si>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</si>
  <si>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</si>
  <si>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</si>
  <si>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</si>
  <si>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</si>
  <si>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</si>
  <si>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</si>
  <si>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</si>
  <si>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</si>
  <si>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</si>
  <si>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</si>
  <si>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</si>
  <si>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</si>
  <si>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</si>
  <si>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</si>
  <si>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</si>
  <si>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</si>
  <si>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</si>
  <si>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</si>
  <si>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</si>
  <si>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</si>
  <si>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</si>
  <si>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</si>
  <si>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</si>
  <si>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</si>
  <si>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</si>
  <si>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</si>
  <si>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</si>
  <si>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</si>
  <si>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</si>
  <si>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</si>
  <si>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</si>
  <si>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</si>
  <si>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</si>
  <si>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</si>
  <si>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</si>
  <si>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</si>
  <si>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</si>
  <si>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</si>
  <si>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</si>
  <si>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</si>
  <si>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</si>
  <si>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</si>
  <si>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</si>
  <si>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</si>
  <si>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</si>
  <si>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</si>
  <si>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</si>
  <si>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</si>
  <si>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</si>
  <si>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</si>
  <si>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</si>
  <si>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</si>
  <si>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</si>
  <si>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</si>
  <si>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</si>
  <si>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</si>
  <si>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</si>
  <si>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</si>
  <si>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</si>
  <si>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</si>
  <si>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</si>
  <si>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</si>
  <si>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</si>
  <si>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</si>
  <si>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</si>
  <si>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</si>
  <si>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</si>
  <si>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</si>
  <si>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</si>
  <si>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</si>
  <si>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</si>
  <si>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</si>
  <si>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</si>
  <si>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</si>
  <si>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</si>
  <si>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</si>
  <si>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</si>
  <si>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</si>
  <si>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</si>
  <si>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</si>
  <si>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</si>
  <si>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</si>
  <si>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</si>
  <si>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</si>
  <si>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</si>
  <si>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</si>
  <si>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</si>
  <si>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</si>
  <si>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</si>
  <si>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</si>
  <si>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</si>
  <si>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</si>
  <si>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</si>
  <si>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</si>
  <si>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</si>
  <si>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</si>
  <si>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</si>
  <si>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</si>
  <si>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</si>
  <si>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</si>
  <si>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</si>
  <si>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</si>
  <si>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</si>
  <si>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</si>
  <si>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</si>
  <si>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</si>
  <si>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</si>
  <si>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</si>
  <si>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</si>
  <si>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</si>
  <si>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</si>
  <si>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</si>
  <si>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</si>
  <si>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</si>
  <si>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</si>
  <si>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</si>
  <si>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</si>
  <si>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</si>
  <si>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</si>
  <si>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</si>
  <si>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</si>
  <si>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</si>
  <si>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</si>
  <si>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</si>
  <si>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</si>
  <si>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</si>
  <si>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</si>
  <si>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</si>
  <si>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</si>
  <si>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</si>
  <si>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</si>
  <si>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</si>
  <si>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</si>
  <si>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</si>
  <si>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</si>
  <si>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</si>
  <si>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</si>
  <si>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</si>
  <si>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</si>
  <si>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</si>
  <si>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</si>
  <si>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</si>
  <si>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</si>
  <si>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</si>
  <si>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</si>
  <si>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</si>
  <si>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</si>
  <si>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</si>
  <si>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</si>
  <si>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</si>
  <si>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</si>
  <si>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</si>
  <si>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</si>
  <si>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</si>
  <si>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</si>
  <si>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</si>
  <si>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</si>
  <si>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</si>
  <si>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</si>
  <si>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</si>
  <si>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</si>
  <si>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</si>
  <si>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</si>
  <si>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</si>
  <si>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</si>
  <si>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</si>
  <si>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</si>
  <si>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</si>
  <si>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</si>
  <si>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</si>
  <si>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</si>
  <si>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</si>
  <si>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</si>
  <si>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</si>
  <si>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</si>
  <si>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</si>
  <si>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</si>
  <si>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</si>
  <si>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</si>
  <si>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</si>
  <si>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</si>
  <si>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</si>
  <si>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</si>
  <si>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</si>
  <si>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</si>
  <si>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</si>
  <si>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</si>
  <si>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</si>
  <si>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</si>
  <si>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</si>
  <si>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</si>
  <si>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</si>
  <si>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</si>
  <si>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</si>
  <si>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</si>
  <si>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</si>
  <si>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</si>
  <si>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</si>
  <si>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</si>
  <si>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</si>
  <si>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</si>
  <si>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</si>
  <si>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</si>
  <si>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</si>
  <si>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</si>
  <si>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</si>
  <si>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</si>
  <si>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</si>
  <si>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</si>
  <si>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</si>
  <si>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</si>
  <si>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</si>
  <si>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</si>
  <si>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</si>
  <si>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</si>
  <si>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</si>
  <si>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</si>
  <si>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</si>
  <si>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</si>
  <si>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</si>
  <si>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</si>
  <si>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</si>
  <si>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</si>
  <si>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</si>
  <si>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</si>
  <si>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</si>
  <si>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</si>
  <si>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</si>
  <si>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</si>
  <si>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</si>
  <si>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</si>
  <si>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</si>
  <si>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</si>
  <si>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</si>
  <si>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</si>
  <si>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</si>
  <si>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</si>
  <si>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</si>
  <si>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</si>
  <si>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</si>
  <si>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</si>
  <si>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</si>
  <si>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</si>
  <si>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</si>
  <si>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</si>
  <si>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</si>
  <si>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</si>
  <si>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</si>
  <si>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</si>
  <si>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</si>
  <si>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</si>
  <si>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</si>
  <si>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</si>
  <si>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</si>
  <si>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</si>
  <si>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</si>
  <si>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</si>
  <si>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</si>
  <si>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</si>
  <si>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</si>
  <si>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</si>
  <si>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</si>
  <si>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</si>
  <si>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</si>
  <si>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</si>
  <si>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</si>
  <si>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</si>
  <si>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</si>
  <si>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</si>
  <si>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</si>
  <si>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</si>
  <si>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</si>
  <si>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</si>
  <si>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</si>
  <si>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</si>
  <si>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</si>
  <si>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</si>
  <si>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</si>
  <si>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</si>
  <si>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</si>
  <si>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</si>
  <si>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</si>
  <si>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</si>
  <si>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</si>
  <si>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</si>
  <si>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</si>
  <si>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</si>
  <si>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</si>
  <si>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</si>
  <si>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</si>
  <si>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</si>
  <si>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</si>
  <si>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</si>
  <si>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</si>
  <si>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</si>
  <si>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</si>
  <si>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</si>
  <si>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</si>
  <si>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</si>
  <si>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</si>
  <si>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</si>
  <si>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</si>
  <si>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</si>
  <si>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</si>
  <si>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</si>
  <si>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</si>
  <si>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</si>
  <si>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</si>
  <si>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</si>
  <si>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</si>
  <si>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</si>
  <si>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</si>
  <si>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</si>
  <si>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</si>
  <si>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</si>
  <si>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</si>
  <si>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</si>
  <si>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</si>
  <si>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</si>
  <si>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</si>
  <si>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</si>
  <si>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</si>
  <si>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</si>
  <si>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</si>
  <si>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</si>
  <si>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</si>
  <si>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</si>
  <si>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</si>
  <si>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</si>
  <si>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</si>
  <si>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</si>
  <si>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</si>
  <si>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</si>
  <si>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</si>
  <si>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</si>
  <si>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</si>
  <si>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</si>
  <si>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</si>
  <si>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</si>
  <si>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</si>
  <si>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</si>
  <si>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</si>
  <si>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</si>
  <si>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</si>
  <si>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</si>
  <si>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</si>
  <si>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</si>
  <si>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</si>
  <si>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</si>
  <si>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</si>
  <si>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</si>
  <si>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</si>
  <si>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</si>
  <si>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</si>
  <si>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</si>
  <si>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</si>
  <si>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</si>
  <si>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</si>
  <si>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</si>
  <si>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</si>
  <si>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</si>
  <si>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</si>
  <si>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</si>
  <si>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</si>
  <si>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</si>
  <si>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</si>
  <si>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</si>
  <si>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</si>
  <si>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</si>
  <si>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</si>
  <si>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</si>
  <si>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</si>
  <si>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</si>
  <si>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</si>
  <si>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</si>
  <si>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</si>
  <si>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</si>
  <si>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</si>
  <si>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</si>
  <si>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</si>
  <si>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</si>
  <si>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</si>
  <si>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</si>
  <si>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</si>
  <si>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</si>
  <si>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</si>
  <si>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</si>
  <si>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</si>
  <si>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</si>
  <si>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</si>
  <si>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</si>
  <si>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</si>
  <si>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</si>
  <si>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</si>
  <si>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</si>
  <si>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</si>
  <si>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</si>
  <si>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</si>
  <si>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</si>
  <si>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</si>
  <si>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</si>
  <si>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</si>
  <si>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</si>
  <si>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</si>
  <si>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</si>
  <si>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</si>
  <si>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</si>
  <si>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</si>
  <si>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</si>
  <si>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</si>
  <si>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</si>
  <si>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</si>
  <si>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</si>
  <si>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</si>
  <si>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</si>
  <si>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</si>
  <si>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</si>
  <si>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</si>
  <si>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</si>
  <si>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</si>
  <si>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</si>
  <si>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</si>
  <si>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</si>
  <si>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</si>
  <si>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</si>
  <si>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</si>
  <si>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</si>
  <si>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</si>
  <si>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</si>
  <si>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</si>
  <si>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</si>
  <si>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</si>
  <si>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</si>
  <si>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</si>
  <si>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</si>
  <si>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</si>
  <si>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</si>
  <si>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</si>
  <si>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</si>
  <si>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</si>
  <si>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</si>
  <si>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</si>
  <si>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</si>
  <si>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</si>
  <si>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</si>
  <si>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</si>
  <si>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</si>
  <si>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</si>
  <si>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</si>
  <si>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</si>
  <si>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</si>
  <si>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</si>
  <si>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</si>
  <si>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</si>
  <si>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</si>
  <si>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</si>
  <si>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</si>
  <si>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</si>
  <si>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</si>
  <si>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</si>
  <si>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</si>
  <si>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</si>
  <si>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</si>
  <si>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</si>
  <si>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</si>
  <si>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</si>
  <si>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</si>
  <si>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</si>
  <si>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</si>
  <si>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</si>
  <si>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</si>
  <si>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</si>
  <si>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</si>
  <si>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</si>
  <si>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</si>
  <si>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</si>
  <si>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</si>
  <si>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</si>
  <si>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</si>
  <si>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</si>
  <si>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</si>
  <si>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</si>
  <si>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</si>
  <si>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</si>
  <si>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</si>
  <si>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</si>
  <si>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</si>
  <si>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</si>
  <si>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</si>
  <si>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</si>
  <si>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</si>
  <si>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</si>
  <si>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</si>
  <si>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</si>
  <si>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</si>
  <si>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</si>
  <si>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</si>
  <si>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</si>
  <si>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</si>
  <si>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</si>
  <si>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</si>
  <si>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</si>
  <si>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</si>
  <si>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</si>
  <si>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</si>
  <si>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</si>
  <si>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</si>
  <si>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</si>
  <si>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</si>
  <si>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</si>
  <si>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</si>
  <si>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</si>
  <si>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</si>
  <si>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</si>
  <si>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</si>
  <si>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</si>
  <si>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</si>
  <si>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</si>
  <si>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</si>
  <si>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</si>
  <si>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</si>
  <si>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</si>
  <si>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</si>
  <si>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</si>
  <si>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</si>
  <si>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</si>
  <si>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</si>
  <si>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</si>
  <si>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</si>
  <si>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</si>
  <si>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</si>
  <si>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</si>
  <si>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</si>
  <si>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</si>
  <si>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</si>
  <si>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</si>
  <si>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</si>
  <si>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</si>
  <si>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</si>
  <si>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</si>
  <si>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</si>
  <si>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</si>
  <si>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</si>
  <si>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</si>
  <si>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</si>
  <si>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</si>
  <si>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</si>
  <si>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</si>
  <si>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</si>
  <si>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</si>
  <si>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</si>
  <si>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</si>
  <si>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</si>
  <si>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</si>
  <si>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</si>
  <si>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</si>
  <si>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</si>
  <si>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</si>
  <si>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</si>
  <si>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</si>
  <si>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</si>
  <si>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</si>
  <si>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</si>
  <si>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</si>
  <si>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</si>
  <si>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</si>
  <si>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</si>
  <si>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</si>
  <si>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</si>
  <si>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</si>
  <si>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</si>
  <si>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</si>
  <si>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</si>
  <si>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</si>
  <si>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</si>
  <si>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</si>
  <si>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</si>
  <si>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</si>
  <si>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</si>
  <si>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</si>
  <si>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</si>
  <si>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</si>
  <si>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</si>
  <si>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</si>
  <si>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</si>
  <si>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</si>
  <si>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</si>
  <si>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</si>
  <si>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</si>
  <si>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</si>
  <si>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</si>
  <si>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</si>
  <si>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</si>
  <si>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</si>
  <si>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</si>
  <si>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</si>
  <si>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</si>
  <si>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</si>
  <si>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</si>
  <si>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</si>
  <si>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</si>
  <si>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</si>
  <si>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</si>
  <si>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</si>
  <si>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</si>
  <si>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</si>
  <si>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</si>
  <si>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</si>
  <si>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</si>
  <si>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</si>
  <si>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</si>
  <si>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</si>
  <si>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</si>
  <si>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</si>
  <si>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</si>
  <si>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</si>
  <si>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</si>
  <si>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</si>
  <si>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</si>
  <si>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</si>
  <si>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</si>
  <si>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</si>
  <si>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</si>
  <si>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</si>
  <si>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</si>
  <si>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</si>
  <si>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</si>
  <si>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</si>
  <si>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</si>
  <si>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</si>
  <si>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</si>
  <si>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</si>
  <si>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</si>
  <si>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</si>
  <si>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</si>
  <si>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</si>
  <si>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</si>
  <si>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</si>
  <si>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</si>
  <si>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</si>
  <si>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</si>
  <si>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</si>
  <si>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</si>
  <si>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</si>
  <si>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</si>
  <si>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</si>
  <si>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</si>
  <si>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</si>
  <si>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</si>
  <si>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</si>
  <si>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</si>
  <si>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</si>
  <si>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</si>
  <si>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</si>
  <si>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</si>
  <si>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</si>
  <si>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</si>
  <si>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</si>
  <si>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</si>
  <si>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</si>
  <si>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</si>
  <si>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</si>
  <si>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</si>
  <si>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</si>
  <si>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</si>
  <si>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</si>
  <si>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</si>
  <si>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</si>
  <si>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</si>
  <si>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</si>
  <si>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</si>
  <si>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</si>
  <si>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</si>
  <si>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</si>
  <si>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</si>
  <si>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</si>
  <si>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</si>
  <si>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</si>
  <si>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</si>
  <si>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</si>
  <si>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</si>
  <si>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</si>
  <si>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</si>
  <si>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</si>
  <si>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</si>
  <si>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</si>
  <si>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</si>
  <si>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</si>
  <si>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</si>
  <si>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</si>
  <si>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</si>
  <si>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</si>
  <si>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</si>
  <si>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</si>
  <si>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</si>
  <si>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</si>
  <si>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</si>
  <si>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</si>
  <si>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</si>
  <si>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</si>
  <si>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</si>
  <si>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</si>
  <si>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</si>
  <si>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</si>
  <si>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</si>
  <si>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</si>
  <si>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</si>
  <si>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</si>
  <si>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</si>
  <si>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</si>
  <si>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</si>
  <si>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</si>
  <si>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</si>
  <si>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</si>
  <si>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</si>
  <si>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</si>
  <si>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</si>
  <si>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</si>
  <si>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</si>
  <si>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</si>
  <si>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</si>
  <si>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</si>
  <si>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</si>
  <si>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</si>
  <si>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</si>
  <si>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</si>
  <si>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</si>
  <si>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</si>
  <si>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</si>
  <si>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</si>
  <si>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</si>
  <si>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</si>
  <si>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</si>
  <si>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</si>
  <si>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</si>
  <si>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</si>
  <si>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</si>
  <si>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</si>
  <si>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</si>
  <si>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</si>
  <si>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</si>
  <si>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</si>
  <si>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</si>
  <si>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</si>
  <si>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</si>
  <si>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</si>
  <si>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</si>
  <si>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</si>
  <si>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</si>
  <si>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</si>
  <si>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</si>
  <si>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</si>
  <si>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</si>
  <si>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</si>
  <si>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</si>
  <si>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</si>
  <si>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</si>
  <si>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</si>
  <si>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</si>
  <si>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</si>
  <si>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</si>
  <si>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</si>
  <si>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</si>
  <si>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</si>
  <si>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</si>
  <si>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</si>
  <si>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</si>
  <si>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</si>
  <si>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</si>
  <si>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</si>
  <si>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</si>
  <si>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</si>
  <si>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</si>
  <si>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</si>
  <si>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</si>
  <si>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</si>
  <si>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</si>
  <si>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</si>
  <si>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</si>
  <si>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</si>
  <si>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</si>
  <si>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</si>
  <si>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</si>
  <si>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</si>
  <si>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</si>
  <si>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</si>
  <si>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</si>
  <si>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</si>
  <si>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</si>
  <si>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</si>
  <si>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</si>
  <si>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</si>
  <si>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</si>
  <si>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</si>
  <si>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</si>
  <si>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</si>
  <si>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</si>
  <si>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</si>
  <si>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</si>
  <si>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</si>
  <si>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</si>
  <si>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</si>
  <si>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</si>
  <si>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</si>
  <si>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</si>
  <si>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</si>
  <si>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</si>
  <si>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</si>
  <si>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</si>
  <si>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</si>
  <si>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</si>
  <si>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</si>
  <si>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</si>
  <si>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</si>
  <si>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</si>
  <si>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</si>
  <si>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</si>
  <si>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</si>
  <si>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</si>
  <si>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</si>
  <si>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</si>
  <si>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</si>
  <si>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</si>
  <si>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</si>
  <si>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</si>
  <si>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</si>
  <si>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</si>
  <si>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</si>
  <si>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</si>
  <si>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</si>
  <si>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</si>
  <si>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</si>
  <si>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</si>
  <si>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</si>
  <si>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</si>
  <si>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</si>
  <si>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</si>
  <si>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</si>
  <si>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</si>
  <si>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</si>
  <si>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</si>
  <si>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</si>
  <si>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</si>
  <si>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</si>
  <si>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</si>
  <si>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</si>
  <si>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</si>
  <si>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</si>
  <si>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</si>
  <si>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</si>
  <si>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</si>
  <si>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</si>
  <si>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</si>
  <si>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</si>
  <si>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</si>
  <si>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</si>
  <si>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</si>
  <si>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</si>
  <si>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</si>
  <si>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</si>
  <si>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</si>
  <si>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</si>
  <si>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</si>
  <si>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</si>
  <si>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</si>
  <si>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</si>
  <si>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</si>
  <si>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</si>
  <si>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</si>
  <si>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</si>
  <si>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</si>
  <si>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</si>
  <si>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</si>
  <si>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</si>
  <si>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</si>
  <si>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</si>
  <si>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</si>
  <si>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</si>
  <si>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</si>
  <si>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</si>
  <si>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</si>
  <si>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</si>
  <si>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</si>
  <si>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</si>
  <si>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</si>
  <si>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</si>
  <si>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</si>
  <si>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</si>
  <si>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</si>
  <si>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</si>
  <si>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</si>
  <si>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</si>
  <si>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</si>
  <si>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</si>
  <si>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</si>
  <si>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</si>
  <si>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</si>
  <si>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</si>
  <si>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</si>
  <si>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</si>
  <si>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</si>
  <si>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</si>
  <si>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</si>
  <si>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</si>
  <si>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</si>
  <si>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</si>
  <si>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</si>
  <si>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</si>
  <si>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</si>
  <si>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</si>
  <si>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</si>
  <si>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</si>
  <si>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</si>
  <si>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</si>
  <si>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</si>
  <si>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</si>
  <si>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</si>
  <si>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</si>
  <si>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</si>
  <si>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</si>
  <si>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</si>
  <si>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</si>
  <si>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</si>
  <si>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</si>
  <si>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</si>
  <si>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</si>
  <si>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</si>
  <si>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</si>
  <si>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</si>
  <si>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</si>
  <si>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</si>
  <si>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</si>
  <si>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</si>
  <si>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</si>
  <si>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</si>
  <si>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</si>
  <si>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</si>
  <si>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</si>
  <si>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</si>
  <si>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</si>
  <si>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</si>
  <si>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</si>
  <si>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</si>
  <si>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</si>
  <si>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</si>
  <si>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</si>
  <si>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</si>
  <si>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</si>
  <si>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</si>
  <si>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</si>
  <si>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</si>
  <si>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</si>
  <si>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</si>
  <si>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</si>
  <si>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</si>
  <si>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</si>
  <si>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</si>
  <si>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</si>
  <si>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</si>
  <si>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</si>
  <si>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</si>
  <si>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</si>
  <si>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</si>
  <si>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</si>
  <si>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</si>
  <si>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</si>
  <si>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</si>
  <si>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</si>
  <si>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</si>
  <si>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</si>
  <si>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</si>
  <si>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</si>
  <si>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</si>
  <si>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</si>
  <si>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</si>
  <si>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</si>
  <si>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</si>
  <si>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</si>
  <si>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</si>
  <si>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</si>
  <si>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</si>
  <si>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</si>
  <si>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</si>
  <si>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</si>
  <si>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</si>
  <si>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</si>
  <si>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</si>
  <si>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</si>
  <si>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</si>
  <si>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</si>
  <si>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</si>
  <si>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</si>
  <si>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</si>
  <si>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</si>
  <si>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</si>
  <si>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</si>
  <si>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</si>
  <si>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</si>
  <si>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</si>
  <si>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</si>
  <si>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</si>
  <si>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</si>
  <si>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</si>
  <si>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</si>
  <si>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</si>
  <si>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</si>
  <si>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</si>
  <si>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</si>
  <si>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</si>
  <si>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</si>
  <si>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</si>
  <si>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</si>
  <si>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</si>
  <si>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</si>
  <si>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</si>
  <si>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</si>
  <si>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</si>
  <si>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</si>
  <si>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</si>
  <si>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</si>
  <si>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</si>
  <si>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</si>
  <si>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</si>
  <si>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</si>
  <si>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</si>
  <si>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</si>
  <si>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</si>
  <si>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</si>
  <si>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</si>
  <si>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</si>
  <si>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</si>
  <si>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</si>
  <si>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</si>
  <si>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</si>
  <si>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</si>
  <si>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</si>
  <si>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</si>
  <si>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</si>
  <si>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</si>
  <si>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</si>
  <si>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</si>
  <si>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</si>
  <si>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</si>
  <si>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</si>
  <si>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</si>
  <si>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</si>
  <si>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</si>
  <si>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</si>
  <si>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</si>
  <si>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</si>
  <si>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</si>
  <si>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</si>
  <si>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</si>
  <si>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</si>
  <si>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</si>
  <si>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</si>
  <si>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</si>
  <si>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</si>
  <si>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</si>
  <si>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</si>
  <si>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</si>
  <si>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</si>
  <si>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</si>
  <si>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</si>
  <si>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</si>
  <si>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</si>
  <si>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</si>
  <si>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</si>
  <si>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</si>
  <si>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</si>
  <si>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</si>
  <si>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</si>
  <si>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</si>
  <si>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</si>
  <si>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</si>
  <si>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</si>
  <si>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</si>
  <si>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</si>
  <si>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</si>
  <si>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</si>
  <si>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</si>
  <si>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</si>
  <si>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</si>
  <si>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</si>
  <si>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</si>
  <si>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</si>
  <si>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</si>
  <si>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</si>
  <si>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</si>
  <si>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</si>
  <si>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</si>
  <si>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</si>
  <si>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</si>
  <si>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</si>
  <si>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</si>
  <si>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</si>
  <si>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</si>
  <si>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</si>
  <si>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</si>
  <si>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</si>
  <si>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</si>
  <si>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</si>
  <si>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</si>
  <si>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</si>
  <si>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</si>
  <si>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</si>
  <si>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</si>
  <si>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</si>
  <si>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</si>
  <si>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</si>
  <si>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</si>
  <si>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</si>
  <si>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</si>
  <si>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</si>
  <si>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</si>
  <si>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</si>
  <si>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</si>
  <si>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</si>
  <si>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</si>
  <si>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</si>
  <si>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</si>
  <si>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</si>
  <si>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</si>
  <si>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</si>
  <si>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</si>
  <si>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</si>
  <si>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</si>
  <si>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</si>
  <si>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</si>
  <si>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</si>
  <si>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</si>
  <si>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</si>
  <si>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</si>
  <si>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</si>
  <si>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</si>
  <si>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</si>
  <si>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</si>
  <si>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</si>
  <si>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</si>
  <si>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</si>
  <si>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</si>
  <si>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</si>
  <si>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</si>
  <si>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</si>
  <si>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</si>
  <si>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</si>
  <si>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</si>
  <si>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</si>
  <si>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</si>
  <si>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</si>
  <si>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</si>
  <si>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</si>
  <si>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</si>
  <si>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</si>
  <si>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</si>
  <si>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</si>
  <si>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</si>
  <si>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</si>
  <si>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</si>
  <si>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</si>
  <si>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</si>
  <si>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</si>
  <si>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</si>
  <si>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</si>
  <si>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</si>
  <si>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</si>
  <si>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</si>
  <si>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</si>
  <si>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</si>
  <si>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</si>
  <si>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</si>
  <si>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</si>
  <si>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</si>
  <si>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</si>
  <si>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</si>
  <si>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</si>
  <si>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</si>
  <si>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</si>
  <si>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</si>
  <si>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</si>
  <si>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</si>
  <si>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</si>
  <si>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</si>
  <si>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</si>
  <si>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</si>
  <si>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</si>
  <si>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</si>
  <si>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</si>
  <si>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</si>
  <si>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</si>
  <si>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</si>
  <si>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</si>
  <si>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</si>
  <si>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</si>
  <si>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</si>
  <si>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</si>
  <si>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</si>
  <si>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</si>
  <si>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</si>
  <si>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</si>
  <si>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</si>
  <si>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</si>
  <si>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</si>
  <si>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</si>
  <si>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</si>
  <si>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</si>
  <si>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</si>
  <si>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</si>
  <si>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</si>
  <si>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</si>
  <si>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</si>
  <si>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</si>
  <si>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</si>
  <si>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</si>
  <si>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</si>
  <si>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</si>
  <si>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</si>
  <si>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</si>
  <si>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</si>
  <si>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</si>
  <si>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</si>
  <si>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</si>
  <si>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</si>
  <si>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</si>
  <si>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</si>
  <si>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</si>
  <si>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</si>
  <si>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</si>
  <si>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</si>
  <si>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</si>
  <si>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</si>
  <si>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</si>
  <si>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</si>
  <si>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</si>
  <si>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</si>
  <si>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</si>
  <si>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</si>
  <si>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</si>
  <si>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</si>
  <si>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</si>
  <si>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</si>
  <si>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</si>
  <si>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</si>
  <si>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</si>
  <si>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</si>
  <si>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</si>
  <si>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</si>
  <si>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</si>
  <si>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</si>
  <si>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</si>
  <si>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</si>
  <si>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</si>
  <si>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</si>
  <si>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</si>
  <si>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</si>
  <si>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</si>
  <si>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</si>
  <si>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</si>
  <si>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</si>
  <si>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</si>
  <si>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</si>
  <si>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</si>
  <si>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</si>
  <si>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</si>
  <si>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</si>
  <si>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</si>
  <si>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</si>
  <si>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</si>
  <si>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</si>
  <si>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</si>
  <si>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</si>
  <si>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</si>
  <si>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</si>
  <si>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</si>
  <si>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</si>
  <si>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</si>
  <si>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</si>
  <si>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</si>
  <si>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</si>
  <si>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</si>
  <si>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</si>
  <si>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</si>
  <si>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</si>
  <si>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</si>
  <si>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</si>
  <si>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</si>
  <si>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</si>
  <si>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</si>
  <si>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</si>
  <si>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</si>
  <si>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</si>
  <si>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</si>
  <si>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</si>
  <si>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</si>
  <si>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</si>
  <si>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</si>
  <si>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</si>
  <si>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</si>
  <si>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</si>
  <si>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</si>
  <si>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</si>
  <si>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</si>
  <si>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</si>
  <si>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</si>
  <si>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</si>
  <si>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</si>
  <si>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</si>
  <si>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</si>
  <si>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</si>
  <si>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</si>
  <si>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</si>
  <si>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</si>
  <si>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</si>
  <si>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</si>
  <si>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</si>
  <si>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</si>
  <si>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</si>
  <si>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</si>
  <si>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</si>
  <si>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</si>
  <si>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</si>
  <si>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</si>
  <si>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</si>
  <si>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</si>
  <si>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</si>
  <si>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</si>
  <si>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</si>
  <si>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</si>
  <si>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</si>
  <si>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</si>
  <si>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</si>
  <si>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</si>
  <si>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</si>
  <si>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</si>
  <si>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</si>
  <si>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</si>
  <si>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</si>
  <si>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</si>
  <si>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</si>
  <si>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</si>
  <si>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</si>
  <si>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</si>
  <si>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</si>
  <si>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</si>
  <si>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</si>
  <si>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</si>
  <si>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</si>
  <si>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</si>
  <si>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</si>
  <si>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</si>
  <si>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</si>
  <si>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</si>
  <si>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</si>
  <si>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</si>
  <si>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</si>
  <si>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</si>
  <si>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</si>
  <si>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</si>
  <si>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</si>
  <si>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</si>
  <si>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</si>
  <si>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</si>
  <si>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</si>
  <si>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</si>
  <si>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</si>
  <si>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</si>
  <si>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</si>
  <si>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</si>
  <si>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</si>
  <si>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</si>
  <si>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</si>
  <si>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</si>
  <si>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</si>
  <si>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</si>
  <si>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</si>
  <si>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</si>
  <si>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</si>
  <si>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</si>
  <si>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</si>
  <si>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</si>
  <si>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</si>
  <si>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</si>
  <si>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</si>
  <si>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</si>
  <si>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</si>
  <si>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</si>
  <si>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</si>
  <si>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</si>
  <si>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</si>
  <si>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</si>
  <si>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</si>
  <si>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</si>
  <si>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</si>
  <si>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</si>
  <si>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</si>
  <si>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</si>
  <si>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</si>
  <si>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</si>
  <si>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</si>
  <si>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</si>
  <si>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</si>
  <si>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</si>
  <si>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</si>
  <si>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</si>
  <si>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</si>
  <si>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</si>
  <si>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</si>
  <si>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</si>
  <si>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</si>
  <si>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</si>
  <si>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</si>
  <si>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</si>
  <si>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</si>
  <si>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</si>
  <si>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</si>
  <si>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</si>
  <si>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</si>
  <si>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</si>
  <si>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</si>
  <si>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</si>
  <si>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</si>
  <si>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</si>
  <si>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</si>
  <si>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</si>
  <si>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</si>
  <si>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</si>
  <si>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</si>
  <si>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</si>
  <si>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</si>
  <si>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</si>
  <si>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</si>
  <si>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</si>
  <si>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</si>
  <si>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</si>
  <si>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</si>
  <si>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</si>
  <si>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</si>
  <si>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</si>
  <si>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</si>
  <si>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</si>
  <si>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</si>
  <si>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</si>
  <si>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</si>
  <si>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</si>
  <si>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</si>
  <si>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</si>
  <si>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</si>
  <si>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</si>
  <si>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</si>
  <si>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</si>
  <si>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</si>
  <si>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</si>
  <si>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</si>
  <si>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</si>
  <si>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</si>
  <si>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</si>
  <si>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</si>
  <si>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</si>
  <si>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</si>
  <si>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</si>
  <si>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</si>
  <si>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</si>
  <si>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</si>
  <si>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</si>
  <si>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</si>
  <si>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</si>
  <si>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</si>
  <si>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</si>
  <si>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</si>
  <si>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</si>
  <si>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</si>
  <si>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</si>
  <si>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</si>
  <si>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</si>
  <si>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</si>
  <si>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</si>
  <si>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</si>
  <si>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</si>
  <si>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</si>
  <si>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</si>
  <si>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</si>
  <si>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</si>
  <si>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</si>
  <si>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</si>
  <si>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</si>
  <si>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</si>
  <si>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</si>
  <si>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</si>
  <si>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</si>
  <si>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</si>
  <si>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</si>
  <si>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</si>
  <si>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</si>
  <si>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</si>
  <si>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</si>
  <si>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</si>
  <si>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</si>
  <si>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</si>
  <si>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</si>
  <si>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</si>
  <si>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</si>
  <si>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</si>
  <si>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</si>
  <si>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</si>
  <si>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</si>
  <si>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</si>
  <si>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</si>
  <si>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</si>
  <si>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</si>
  <si>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</si>
  <si>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</si>
  <si>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</si>
  <si>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</si>
  <si>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</si>
  <si>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</si>
  <si>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</si>
  <si>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</si>
  <si>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</si>
  <si>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</si>
  <si>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</si>
  <si>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</si>
  <si>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</si>
  <si>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</si>
  <si>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</si>
  <si>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</si>
  <si>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</si>
  <si>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</si>
  <si>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</si>
  <si>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</si>
  <si>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</si>
  <si>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</si>
  <si>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</si>
  <si>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</si>
  <si>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</si>
  <si>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</si>
  <si>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</si>
  <si>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</si>
  <si>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</si>
  <si>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</si>
  <si>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</si>
  <si>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</si>
  <si>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</si>
  <si>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</si>
  <si>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</si>
  <si>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</si>
  <si>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</si>
  <si>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</si>
  <si>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</si>
  <si>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</si>
  <si>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</si>
  <si>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</si>
  <si>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</si>
  <si>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</si>
  <si>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</si>
  <si>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</si>
  <si>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</si>
  <si>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</si>
  <si>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</si>
  <si>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</si>
  <si>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</si>
  <si>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</si>
  <si>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</si>
  <si>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</si>
  <si>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</si>
  <si>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</si>
  <si>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</si>
  <si>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</si>
  <si>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</si>
  <si>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</si>
  <si>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</si>
  <si>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</si>
  <si>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</si>
  <si>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</si>
  <si>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</si>
  <si>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</si>
  <si>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</si>
  <si>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</si>
  <si>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</si>
  <si>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</si>
  <si>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</si>
  <si>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</si>
  <si>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</si>
  <si>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</si>
  <si>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</si>
  <si>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</si>
  <si>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</si>
  <si>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</si>
  <si>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</si>
  <si>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</si>
  <si>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</si>
  <si>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</si>
  <si>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</si>
  <si>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</si>
  <si>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</si>
  <si>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</si>
  <si>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</si>
  <si>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</si>
  <si>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</si>
  <si>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</si>
  <si>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</si>
  <si>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</si>
  <si>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</si>
  <si>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</si>
  <si>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</si>
  <si>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</si>
  <si>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</si>
  <si>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</si>
  <si>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</si>
  <si>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</si>
  <si>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</si>
  <si>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</si>
  <si>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</si>
  <si>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</si>
  <si>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</si>
  <si>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</si>
  <si>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</si>
  <si>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</si>
  <si>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</si>
  <si>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</si>
  <si>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</si>
  <si>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</si>
  <si>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</si>
  <si>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</si>
  <si>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</si>
  <si>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</si>
  <si>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</si>
  <si>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</si>
  <si>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</si>
  <si>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</si>
  <si>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</si>
  <si>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</si>
  <si>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</si>
  <si>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</si>
  <si>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</si>
  <si>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</si>
  <si>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</si>
  <si>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</si>
  <si>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</si>
  <si>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</si>
  <si>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</si>
  <si>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</si>
  <si>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</si>
  <si>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</si>
  <si>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</si>
  <si>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</si>
  <si>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</si>
  <si>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</si>
  <si>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</si>
  <si>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</si>
  <si>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</si>
  <si>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</si>
  <si>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</si>
  <si>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</si>
  <si>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</si>
  <si>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</si>
  <si>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</si>
  <si>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</si>
  <si>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</si>
  <si>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</si>
  <si>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</si>
  <si>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</si>
  <si>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</si>
  <si>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</si>
  <si>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</si>
  <si>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</si>
  <si>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</si>
  <si>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</si>
  <si>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</si>
  <si>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</si>
  <si>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</si>
  <si>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</si>
  <si>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</si>
  <si>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</si>
  <si>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</si>
  <si>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</si>
  <si>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</si>
  <si>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</si>
  <si>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</si>
  <si>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</si>
  <si>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</si>
  <si>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</si>
  <si>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</si>
  <si>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</si>
  <si>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</si>
  <si>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</si>
  <si>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</si>
  <si>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</si>
  <si>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</si>
  <si>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</si>
  <si>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</si>
  <si>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</si>
  <si>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</si>
  <si>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</si>
  <si>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</si>
  <si>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</si>
  <si>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</si>
  <si>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</si>
  <si>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</si>
  <si>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</si>
  <si>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</si>
  <si>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</si>
  <si>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</si>
  <si>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</si>
  <si>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</si>
  <si>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</si>
  <si>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</si>
  <si>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</si>
  <si>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</si>
  <si>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</si>
  <si>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</si>
  <si>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</si>
  <si>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</si>
  <si>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</si>
  <si>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</si>
  <si>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</si>
  <si>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</si>
  <si>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</si>
  <si>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</si>
  <si>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</si>
  <si>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</si>
  <si>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</si>
  <si>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</si>
  <si>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</si>
  <si>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</si>
  <si>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</si>
  <si>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</si>
  <si>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</si>
  <si>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</si>
  <si>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</si>
  <si>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</si>
  <si>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</si>
  <si>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</si>
  <si>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</si>
  <si>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</si>
  <si>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</si>
  <si>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</si>
  <si>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</si>
  <si>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</si>
  <si>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</si>
  <si>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</si>
  <si>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</si>
  <si>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</si>
  <si>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</si>
  <si>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</si>
  <si>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</si>
  <si>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</si>
  <si>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</si>
  <si>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</si>
  <si>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</si>
  <si>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</si>
  <si>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</si>
  <si>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</si>
  <si>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</si>
  <si>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</si>
  <si>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</si>
  <si>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</si>
  <si>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</si>
  <si>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</si>
  <si>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</si>
  <si>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</si>
  <si>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</si>
  <si>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</si>
  <si>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</si>
  <si>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</si>
  <si>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</si>
  <si>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</si>
  <si>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</si>
  <si>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</si>
  <si>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</si>
  <si>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</si>
  <si>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</si>
  <si>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</si>
  <si>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</si>
  <si>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</si>
  <si>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</si>
  <si>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</si>
  <si>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</si>
  <si>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</si>
  <si>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</si>
  <si>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</si>
  <si>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</si>
  <si>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</si>
  <si>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</si>
  <si>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</si>
  <si>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</si>
  <si>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</si>
  <si>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</si>
  <si>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</si>
  <si>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</si>
  <si>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</si>
  <si>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</si>
  <si>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</si>
  <si>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</si>
  <si>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</si>
  <si>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</si>
  <si>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</si>
  <si>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</si>
  <si>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</si>
  <si>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</si>
  <si>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</si>
  <si>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</si>
  <si>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</si>
  <si>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</si>
  <si>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</si>
  <si>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</si>
  <si>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</si>
  <si>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</si>
  <si>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</si>
  <si>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</si>
  <si>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</si>
  <si>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</si>
  <si>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</si>
  <si>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</si>
  <si>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</si>
  <si>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</si>
  <si>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</si>
  <si>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</si>
  <si>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</si>
  <si>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</si>
  <si>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</si>
  <si>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</si>
  <si>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</si>
  <si>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</si>
  <si>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</si>
  <si>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</si>
  <si>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</si>
  <si>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</si>
  <si>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</si>
  <si>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</si>
  <si>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</si>
  <si>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</si>
  <si>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</si>
  <si>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</si>
  <si>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</si>
  <si>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</si>
  <si>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</si>
  <si>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</si>
  <si>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</si>
  <si>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</si>
  <si>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</si>
  <si>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</si>
  <si>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</si>
  <si>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</si>
  <si>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</si>
  <si>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</si>
  <si>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</si>
  <si>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</si>
  <si>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</si>
  <si>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</si>
  <si>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</si>
  <si>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</si>
  <si>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</si>
  <si>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</si>
  <si>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</si>
  <si>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</si>
  <si>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</si>
  <si>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</si>
  <si>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</si>
  <si>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</si>
  <si>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</si>
  <si>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</si>
  <si>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</si>
  <si>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</si>
  <si>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</si>
  <si>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</si>
  <si>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</si>
  <si>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</si>
  <si>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</si>
  <si>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</si>
  <si>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</si>
  <si>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</si>
  <si>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</si>
  <si>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</si>
  <si>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</si>
  <si>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</si>
  <si>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</si>
  <si>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</si>
  <si>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</si>
  <si>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</si>
  <si>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</si>
  <si>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</si>
  <si>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</si>
  <si>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</si>
  <si>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</si>
  <si>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</si>
  <si>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</si>
  <si>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</si>
  <si>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</si>
  <si>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</si>
  <si>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</si>
  <si>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</si>
  <si>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</si>
  <si>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</si>
  <si>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</si>
  <si>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</si>
  <si>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</si>
  <si>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</si>
  <si>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</si>
  <si>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</si>
  <si>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</si>
  <si>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</si>
  <si>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</si>
  <si>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</si>
  <si>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</si>
  <si>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</si>
  <si>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</si>
  <si>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</si>
  <si>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</si>
  <si>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</si>
  <si>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</si>
  <si>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</si>
  <si>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</si>
  <si>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</si>
  <si>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</si>
  <si>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</si>
  <si>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</si>
  <si>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</si>
  <si>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</si>
  <si>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</si>
  <si>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</si>
  <si>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</si>
  <si>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</si>
  <si>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</si>
  <si>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</si>
  <si>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</si>
  <si>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</si>
  <si>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</si>
  <si>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</si>
  <si>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</si>
  <si>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</si>
  <si>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</si>
  <si>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</si>
  <si>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</si>
  <si>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</si>
  <si>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</si>
  <si>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</si>
  <si>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</si>
  <si>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</si>
  <si>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</si>
  <si>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</si>
  <si>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</si>
  <si>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</si>
  <si>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</si>
  <si>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</si>
  <si>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</si>
  <si>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</si>
  <si>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</si>
  <si>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</si>
  <si>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</si>
  <si>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</si>
  <si>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</si>
  <si>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</si>
  <si>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</si>
  <si>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</si>
  <si>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</si>
  <si>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</si>
  <si>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</si>
  <si>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</si>
  <si>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</si>
  <si>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</si>
  <si>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</si>
  <si>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</si>
  <si>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</si>
  <si>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</si>
  <si>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</si>
  <si>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</si>
  <si>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</si>
  <si>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</si>
  <si>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</si>
  <si>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</si>
  <si>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</si>
  <si>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</si>
  <si>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</si>
  <si>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</si>
  <si>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</si>
  <si>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</si>
  <si>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</si>
  <si>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</si>
  <si>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</si>
  <si>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</si>
  <si>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</si>
  <si>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</si>
  <si>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</si>
  <si>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</si>
  <si>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</si>
  <si>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</si>
  <si>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</si>
  <si>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</si>
  <si>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</si>
  <si>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</si>
  <si>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</si>
  <si>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</si>
  <si>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</si>
  <si>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</si>
  <si>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</si>
  <si>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</si>
  <si>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</si>
  <si>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</si>
  <si>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</si>
  <si>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</si>
  <si>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</si>
  <si>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</si>
  <si>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</si>
  <si>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</si>
  <si>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</si>
  <si>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</si>
  <si>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</si>
  <si>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</si>
  <si>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</si>
  <si>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</si>
  <si>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</si>
  <si>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</si>
  <si>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</si>
  <si>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</si>
  <si>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</si>
  <si>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</si>
  <si>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</si>
  <si>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</si>
  <si>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</si>
  <si>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</si>
  <si>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</si>
  <si>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</si>
  <si>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</si>
  <si>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</si>
  <si>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</si>
  <si>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</si>
  <si>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</si>
  <si>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</si>
  <si>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</si>
  <si>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</si>
  <si>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</si>
  <si>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</si>
  <si>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</si>
  <si>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</si>
  <si>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</si>
  <si>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</si>
  <si>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</si>
  <si>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</si>
  <si>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</si>
  <si>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</si>
  <si>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</si>
  <si>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</si>
  <si>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</si>
  <si>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</si>
  <si>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</si>
  <si>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</si>
  <si>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</si>
  <si>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</si>
  <si>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</si>
  <si>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</si>
  <si>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</si>
  <si>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</si>
  <si>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</si>
  <si>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</si>
  <si>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</si>
  <si>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</si>
  <si>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</si>
  <si>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</si>
  <si>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</si>
  <si>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</si>
  <si>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</si>
  <si>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</si>
  <si>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</si>
  <si>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</si>
  <si>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</si>
  <si>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</si>
  <si>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</si>
  <si>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</si>
  <si>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</si>
  <si>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</si>
  <si>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</si>
  <si>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</si>
  <si>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</si>
  <si>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</si>
  <si>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</si>
  <si>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</si>
  <si>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</si>
  <si>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</si>
  <si>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</si>
  <si>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</si>
  <si>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</si>
  <si>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</si>
  <si>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</si>
  <si>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</si>
  <si>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</si>
  <si>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</si>
  <si>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</si>
  <si>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</si>
  <si>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</si>
  <si>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</si>
  <si>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</si>
  <si>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</si>
  <si>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</si>
  <si>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</si>
  <si>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</si>
  <si>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</si>
  <si>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</si>
  <si>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</si>
  <si>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</si>
  <si>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</si>
  <si>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</si>
  <si>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</si>
  <si>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</si>
  <si>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</si>
  <si>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</si>
  <si>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</si>
  <si>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</si>
  <si>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</si>
  <si>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</si>
  <si>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</si>
  <si>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</si>
  <si>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</si>
  <si>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</si>
  <si>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</si>
  <si>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</si>
  <si>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</si>
  <si>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</si>
  <si>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</si>
  <si>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</si>
  <si>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</si>
  <si>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</si>
  <si>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</si>
  <si>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</si>
  <si>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</si>
  <si>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</si>
  <si>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</si>
  <si>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</si>
  <si>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</si>
  <si>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</si>
  <si>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</si>
  <si>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</si>
  <si>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</si>
  <si>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</si>
  <si>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</si>
  <si>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</si>
  <si>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</si>
  <si>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</si>
  <si>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</si>
  <si>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</si>
  <si>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</si>
  <si>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</si>
  <si>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</si>
  <si>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</si>
  <si>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</si>
  <si>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</si>
  <si>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</si>
  <si>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</si>
  <si>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</si>
  <si>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</si>
  <si>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</si>
  <si>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</si>
  <si>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</si>
  <si>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</si>
  <si>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</si>
  <si>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</si>
  <si>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</si>
  <si>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</si>
  <si>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</si>
  <si>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</si>
  <si>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</si>
  <si>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</si>
  <si>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</si>
  <si>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</si>
  <si>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</si>
  <si>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</si>
  <si>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</si>
  <si>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</si>
  <si>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</si>
  <si>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</si>
  <si>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</si>
  <si>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</si>
  <si>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</si>
  <si>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</si>
  <si>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</si>
  <si>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</si>
  <si>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</si>
  <si>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</si>
  <si>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</si>
  <si>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</si>
  <si>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</si>
  <si>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</si>
  <si>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</si>
  <si>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</si>
  <si>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</si>
  <si>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</si>
  <si>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</si>
  <si>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</si>
  <si>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</si>
  <si>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</si>
  <si>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</si>
  <si>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</si>
  <si>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</si>
  <si>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</si>
  <si>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</si>
  <si>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</si>
  <si>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</si>
  <si>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</si>
  <si>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</si>
  <si>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</si>
  <si>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</si>
  <si>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</si>
  <si>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</si>
  <si>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</si>
  <si>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</si>
  <si>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</si>
  <si>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</si>
  <si>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</si>
  <si>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</si>
  <si>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</si>
  <si>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</si>
  <si>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</si>
  <si>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</si>
  <si>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</si>
  <si>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</si>
  <si>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</si>
  <si>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</si>
  <si>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</si>
  <si>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</si>
  <si>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</si>
  <si>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</si>
  <si>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</si>
  <si>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</si>
  <si>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</si>
  <si>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</si>
  <si>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</si>
  <si>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</si>
  <si>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</si>
  <si>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</si>
  <si>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</si>
  <si>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</si>
  <si>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</si>
  <si>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</si>
  <si>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</si>
  <si>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</si>
  <si>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</si>
  <si>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</si>
  <si>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</si>
  <si>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</si>
  <si>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</si>
  <si>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</si>
  <si>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</si>
  <si>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</si>
  <si>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</si>
  <si>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</si>
  <si>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</si>
  <si>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</si>
  <si>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</si>
  <si>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</si>
  <si>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</si>
  <si>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</si>
  <si>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</si>
  <si>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</si>
  <si>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</si>
  <si>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</si>
  <si>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</si>
  <si>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</si>
  <si>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</si>
  <si>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</si>
  <si>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</si>
  <si>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</si>
  <si>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</si>
  <si>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</si>
  <si>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</si>
  <si>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</si>
  <si>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</si>
  <si>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</si>
  <si>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</si>
  <si>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</si>
  <si>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</si>
  <si>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</si>
  <si>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</si>
  <si>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</si>
  <si>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</si>
  <si>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</si>
  <si>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</si>
  <si>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</si>
  <si>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</si>
  <si>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</si>
  <si>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</si>
  <si>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</si>
  <si>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</si>
  <si>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</si>
  <si>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</si>
  <si>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</si>
  <si>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</si>
  <si>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</si>
  <si>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</si>
  <si>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</si>
  <si>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</si>
  <si>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</si>
  <si>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</si>
  <si>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</si>
  <si>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</si>
  <si>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</si>
  <si>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</si>
  <si>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</si>
  <si>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</si>
  <si>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</si>
  <si>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</si>
  <si>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</si>
  <si>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</si>
  <si>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</si>
  <si>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</si>
  <si>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</si>
  <si>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</si>
  <si>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</si>
  <si>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</si>
  <si>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</si>
  <si>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</si>
  <si>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</si>
  <si>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</si>
  <si>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</si>
  <si>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</si>
  <si>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</si>
  <si>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</si>
  <si>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</si>
  <si>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</si>
  <si>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</si>
  <si>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</si>
  <si>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</si>
  <si>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</si>
  <si>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</si>
  <si>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</si>
  <si>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</si>
  <si>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</si>
  <si>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</si>
  <si>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</si>
  <si>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</si>
  <si>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</si>
  <si>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</si>
  <si>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</si>
  <si>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</si>
  <si>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</si>
  <si>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</si>
  <si>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</si>
  <si>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</si>
  <si>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</si>
  <si>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</si>
  <si>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</si>
  <si>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</si>
  <si>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</si>
  <si>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</si>
  <si>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</si>
  <si>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</si>
  <si>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</si>
  <si>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</si>
  <si>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</si>
  <si>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</si>
  <si>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</si>
  <si>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</si>
  <si>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</si>
  <si>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</si>
  <si>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</si>
  <si>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</si>
  <si>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</si>
  <si>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</si>
  <si>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</si>
  <si>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</si>
  <si>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</si>
  <si>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</si>
  <si>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</si>
  <si>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</si>
  <si>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</si>
  <si>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</si>
  <si>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</si>
  <si>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</si>
  <si>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</si>
  <si>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</si>
  <si>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</si>
  <si>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</si>
  <si>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</si>
  <si>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</si>
  <si>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</si>
  <si>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</si>
  <si>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</si>
  <si>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</si>
  <si>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</si>
  <si>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</si>
  <si>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</si>
  <si>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</si>
  <si>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</si>
  <si>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</si>
  <si>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</si>
  <si>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</si>
  <si>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</si>
  <si>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</si>
  <si>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</si>
  <si>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</si>
  <si>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</si>
  <si>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</si>
  <si>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</si>
  <si>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</si>
  <si>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</si>
  <si>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</si>
  <si>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</si>
  <si>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</si>
  <si>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</si>
  <si>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</si>
  <si>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</si>
  <si>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</si>
  <si>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</si>
  <si>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</si>
  <si>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</si>
  <si>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</si>
  <si>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</si>
  <si>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</si>
  <si>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</si>
  <si>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</si>
  <si>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</si>
  <si>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</si>
  <si>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</si>
  <si>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</si>
  <si>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</si>
  <si>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</si>
  <si>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</si>
  <si>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</si>
  <si>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</si>
  <si>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</si>
  <si>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</si>
  <si>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</si>
  <si>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</si>
  <si>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</si>
  <si>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</si>
  <si>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</si>
  <si>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</si>
  <si>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</si>
  <si>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</si>
  <si>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</si>
  <si>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</si>
  <si>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</si>
  <si>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</si>
  <si>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</si>
  <si>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</si>
  <si>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</si>
  <si>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</si>
  <si>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</si>
  <si>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</si>
  <si>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</si>
  <si>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</si>
  <si>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</si>
  <si>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</si>
  <si>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</si>
  <si>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</si>
  <si>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</si>
  <si>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</si>
  <si>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</si>
  <si>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</si>
  <si>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</si>
  <si>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</si>
  <si>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</si>
  <si>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</si>
  <si>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</si>
  <si>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</si>
  <si>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</si>
  <si>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</si>
  <si>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</si>
  <si>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</si>
  <si>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</si>
  <si>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</si>
  <si>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</si>
  <si>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</si>
  <si>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</si>
  <si>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</si>
  <si>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</si>
  <si>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</si>
  <si>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</si>
  <si>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</si>
  <si>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</si>
  <si>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</si>
  <si>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</si>
  <si>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</si>
  <si>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</si>
  <si>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</si>
  <si>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</si>
  <si>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</si>
  <si>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</si>
  <si>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</si>
  <si>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</si>
  <si>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</si>
  <si>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</si>
  <si>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</si>
  <si>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</si>
  <si>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</si>
  <si>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</si>
  <si>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</si>
  <si>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</si>
  <si>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</si>
  <si>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</si>
  <si>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</si>
  <si>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</si>
  <si>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</si>
  <si>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</si>
  <si>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</si>
  <si>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</si>
  <si>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</si>
  <si>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</si>
  <si>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</si>
  <si>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</si>
  <si>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</si>
  <si>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</si>
  <si>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</si>
  <si>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</si>
  <si>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</si>
  <si>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</si>
  <si>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</si>
  <si>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</si>
  <si>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</si>
  <si>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</si>
  <si>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</si>
  <si>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</si>
  <si>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</si>
  <si>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</si>
  <si>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</si>
  <si>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</si>
  <si>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</si>
  <si>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</si>
  <si>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</si>
  <si>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</si>
  <si>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</si>
  <si>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</si>
  <si>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</si>
  <si>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</si>
  <si>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</si>
  <si>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</si>
  <si>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</si>
  <si>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</si>
  <si>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</si>
  <si>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</si>
  <si>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</si>
  <si>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</si>
  <si>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</si>
  <si>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</si>
  <si>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</si>
  <si>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</si>
  <si>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</si>
  <si>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</si>
  <si>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</si>
  <si>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</si>
  <si>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</si>
  <si>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</si>
  <si>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</si>
  <si>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</si>
  <si>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</si>
  <si>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</si>
  <si>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</si>
  <si>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</si>
  <si>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</si>
  <si>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</si>
  <si>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</si>
  <si>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</si>
  <si>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</si>
  <si>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</si>
  <si>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</si>
  <si>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</si>
  <si>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</si>
  <si>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</si>
  <si>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</si>
  <si>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</si>
  <si>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</si>
  <si>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</si>
  <si>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</si>
  <si>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</si>
  <si>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</si>
  <si>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</si>
  <si>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</si>
  <si>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</si>
  <si>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</si>
  <si>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</si>
  <si>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</si>
  <si>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</si>
  <si>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</si>
  <si>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</si>
  <si>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</si>
  <si>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</si>
  <si>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</si>
  <si>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</si>
  <si>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</si>
  <si>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</si>
  <si>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</si>
  <si>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</si>
  <si>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</si>
  <si>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</si>
  <si>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</si>
  <si>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</si>
  <si>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</si>
  <si>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</si>
  <si>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</si>
  <si>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</si>
  <si>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</si>
  <si>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</si>
  <si>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</si>
  <si>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</si>
  <si>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</si>
  <si>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</si>
  <si>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</si>
  <si>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</si>
  <si>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</si>
  <si>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</si>
  <si>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</si>
  <si>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</si>
  <si>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</si>
  <si>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</si>
  <si>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</si>
  <si>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</si>
  <si>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</si>
  <si>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</si>
  <si>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</si>
  <si>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</si>
  <si>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</si>
  <si>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</si>
  <si>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</si>
  <si>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</si>
  <si>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</si>
  <si>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</si>
  <si>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</si>
  <si>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</si>
  <si>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</si>
  <si>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</si>
  <si>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</si>
  <si>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</si>
  <si>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</si>
  <si>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</si>
  <si>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</si>
  <si>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</si>
  <si>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</si>
  <si>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</si>
  <si>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</si>
  <si>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</si>
  <si>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</si>
  <si>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</si>
  <si>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</si>
  <si>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</si>
  <si>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</si>
  <si>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</si>
  <si>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</si>
  <si>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</si>
  <si>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</si>
  <si>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</si>
  <si>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</si>
  <si>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</si>
  <si>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</si>
  <si>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</si>
  <si>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</si>
  <si>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</si>
  <si>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</si>
  <si>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</si>
  <si>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</si>
  <si>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</si>
  <si>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</si>
  <si>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</si>
  <si>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</si>
  <si>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</si>
  <si>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</si>
  <si>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</si>
  <si>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</si>
  <si>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</si>
  <si>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</si>
  <si>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</si>
  <si>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</si>
  <si>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</si>
  <si>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</si>
  <si>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</si>
  <si>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</si>
  <si>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</si>
  <si>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</si>
  <si>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</si>
  <si>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</si>
  <si>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</si>
  <si>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</si>
  <si>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</si>
  <si>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</si>
  <si>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</si>
  <si>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</si>
  <si>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</si>
  <si>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</si>
  <si>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</si>
  <si>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</si>
  <si>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</si>
  <si>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</si>
  <si>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</si>
  <si>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</si>
  <si>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</si>
  <si>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</si>
  <si>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</si>
  <si>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</si>
  <si>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</si>
  <si>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</si>
  <si>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</si>
  <si>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</si>
  <si>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</si>
  <si>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</si>
  <si>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</si>
  <si>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</si>
  <si>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</si>
  <si>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</si>
  <si>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</si>
  <si>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</si>
  <si>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</si>
  <si>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</si>
  <si>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</si>
  <si>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</si>
  <si>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</si>
  <si>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</si>
  <si>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</si>
  <si>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</si>
  <si>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</si>
  <si>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</si>
  <si>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</si>
  <si>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</si>
  <si>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</si>
  <si>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</si>
  <si>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</si>
  <si>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</si>
  <si>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</si>
  <si>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</si>
  <si>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</si>
  <si>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</si>
  <si>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</si>
  <si>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</si>
  <si>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</si>
  <si>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</si>
  <si>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</si>
  <si>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</si>
  <si>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</si>
  <si>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</si>
  <si>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</si>
  <si>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</si>
  <si>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</si>
  <si>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</si>
  <si>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</si>
  <si>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</si>
  <si>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</si>
  <si>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</si>
  <si>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</si>
  <si>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</si>
  <si>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</si>
  <si>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</si>
  <si>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</si>
  <si>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</si>
  <si>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</si>
  <si>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</si>
  <si>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</si>
  <si>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</si>
  <si>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</si>
  <si>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</si>
  <si>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</si>
  <si>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</si>
  <si>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</si>
  <si>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</si>
  <si>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</si>
  <si>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</si>
  <si>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</si>
  <si>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</si>
  <si>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</si>
  <si>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</si>
  <si>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</si>
  <si>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</si>
  <si>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</si>
  <si>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</si>
  <si>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</si>
  <si>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</si>
  <si>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</si>
  <si>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</si>
  <si>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</si>
  <si>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</si>
  <si>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</si>
  <si>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</si>
  <si>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</si>
  <si>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</si>
  <si>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</si>
  <si>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</si>
  <si>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</si>
  <si>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</si>
  <si>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</si>
  <si>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</si>
  <si>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</si>
  <si>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</si>
  <si>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</si>
  <si>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</si>
  <si>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</si>
  <si>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</si>
  <si>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</si>
  <si>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</si>
  <si>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</si>
  <si>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</si>
  <si>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</si>
  <si>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</si>
  <si>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</si>
  <si>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</si>
  <si>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</si>
  <si>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</si>
  <si>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</si>
  <si>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</si>
  <si>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</si>
  <si>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</si>
  <si>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</si>
  <si>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</si>
  <si>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</si>
  <si>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</si>
  <si>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</si>
  <si>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</si>
  <si>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</si>
  <si>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</si>
  <si>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</si>
  <si>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</si>
  <si>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</si>
  <si>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</si>
  <si>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</si>
  <si>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</si>
  <si>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</si>
  <si>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</si>
  <si>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</si>
  <si>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</si>
  <si>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</si>
  <si>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</si>
  <si>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</si>
  <si>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</si>
  <si>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</si>
  <si>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</si>
  <si>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</si>
  <si>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</si>
  <si>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</si>
  <si>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</si>
  <si>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</si>
  <si>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</si>
  <si>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</si>
  <si>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</si>
  <si>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</si>
  <si>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</si>
  <si>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</si>
  <si>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</si>
  <si>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</si>
  <si>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</si>
  <si>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</si>
  <si>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</si>
  <si>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</si>
  <si>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</si>
  <si>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</si>
  <si>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</si>
  <si>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</si>
  <si>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</si>
  <si>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</si>
  <si>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</si>
  <si>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</si>
  <si>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</si>
  <si>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</si>
  <si>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</si>
  <si>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</si>
  <si>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</si>
  <si>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</si>
  <si>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</si>
  <si>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</si>
  <si>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</si>
  <si>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</si>
  <si>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</si>
  <si>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</si>
  <si>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</si>
  <si>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</si>
  <si>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</si>
  <si>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</si>
  <si>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</si>
  <si>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</si>
  <si>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</si>
  <si>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</si>
  <si>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</si>
  <si>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</si>
  <si>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</si>
  <si>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</si>
  <si>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</si>
  <si>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</si>
  <si>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</si>
  <si>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</si>
  <si>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</si>
  <si>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</si>
  <si>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</si>
  <si>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</si>
  <si>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</si>
  <si>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</si>
  <si>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</si>
  <si>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</si>
  <si>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</si>
  <si>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</si>
  <si>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</si>
  <si>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</si>
  <si>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</si>
  <si>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</si>
  <si>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</si>
  <si>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</si>
  <si>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</si>
  <si>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</si>
  <si>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</si>
  <si>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</si>
  <si>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</si>
  <si>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</si>
  <si>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</si>
  <si>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</si>
  <si>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</si>
  <si>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</si>
  <si>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</si>
  <si>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</si>
  <si>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</si>
  <si>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</si>
  <si>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</si>
  <si>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</si>
  <si>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</si>
  <si>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</si>
  <si>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</si>
  <si>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</si>
  <si>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</si>
  <si>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</si>
  <si>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</si>
  <si>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</si>
  <si>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</si>
  <si>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</si>
  <si>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</si>
  <si>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</si>
  <si>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</si>
  <si>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</si>
  <si>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</si>
  <si>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</si>
  <si>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</si>
  <si>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</si>
  <si>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</si>
  <si>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</si>
  <si>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</si>
  <si>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</si>
  <si>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</si>
  <si>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</si>
  <si>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</si>
  <si>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</si>
  <si>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</si>
  <si>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</si>
  <si>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</si>
  <si>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</si>
  <si>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</si>
  <si>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</si>
  <si>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</si>
  <si>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</si>
  <si>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</si>
  <si>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</si>
  <si>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</si>
  <si>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</si>
  <si>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</si>
  <si>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</si>
  <si>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</si>
  <si>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</si>
  <si>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</si>
  <si>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</si>
  <si>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</si>
  <si>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</si>
  <si>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</si>
  <si>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</si>
  <si>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</si>
  <si>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</si>
  <si>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</si>
  <si>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</si>
  <si>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</si>
  <si>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</si>
  <si>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</si>
  <si>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</si>
  <si>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</si>
  <si>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</si>
  <si>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</si>
  <si>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</si>
  <si>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</si>
  <si>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</si>
  <si>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</si>
  <si>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</si>
  <si>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</si>
  <si>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</si>
  <si>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</si>
  <si>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</si>
  <si>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</si>
  <si>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</si>
  <si>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</si>
  <si>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</si>
  <si>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</si>
  <si>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</si>
  <si>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</si>
  <si>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</si>
  <si>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</si>
  <si>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</si>
  <si>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</si>
  <si>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</si>
  <si>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</si>
  <si>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</si>
  <si>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</si>
  <si>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</si>
  <si>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</si>
  <si>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</si>
  <si>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</si>
  <si>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</si>
  <si>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</si>
  <si>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</si>
  <si>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</si>
  <si>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</si>
  <si>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</si>
  <si>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</si>
  <si>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</si>
  <si>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</si>
  <si>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</si>
  <si>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</si>
  <si>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</si>
  <si>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</si>
  <si>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</si>
  <si>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</si>
  <si>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</si>
  <si>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</si>
  <si>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</si>
  <si>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</si>
  <si>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</si>
  <si>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</si>
  <si>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</si>
  <si>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</si>
  <si>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</si>
  <si>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</si>
  <si>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</si>
  <si>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</si>
  <si>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</si>
  <si>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</si>
  <si>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</si>
  <si>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</si>
  <si>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</si>
  <si>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</si>
  <si>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</si>
  <si>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</si>
  <si>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</si>
  <si>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</si>
  <si>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</si>
  <si>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</si>
  <si>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</si>
  <si>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</si>
  <si>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</si>
  <si>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</si>
  <si>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</si>
  <si>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</si>
  <si>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</si>
  <si>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</si>
  <si>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</si>
  <si>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</si>
  <si>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</si>
  <si>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</si>
  <si>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</si>
  <si>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</si>
  <si>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</si>
  <si>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</si>
  <si>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</si>
  <si>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</si>
  <si>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</si>
  <si>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</si>
  <si>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</si>
  <si>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</si>
  <si>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</si>
  <si>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</si>
  <si>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</si>
  <si>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</si>
  <si>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</si>
  <si>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</si>
  <si>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</si>
  <si>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</si>
  <si>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</si>
  <si>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</si>
  <si>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</si>
  <si>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</si>
  <si>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</si>
  <si>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</si>
  <si>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</si>
  <si>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</si>
  <si>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</si>
  <si>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</si>
  <si>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</si>
  <si>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</si>
  <si>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</si>
  <si>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</si>
  <si>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</si>
  <si>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</si>
  <si>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</si>
  <si>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</si>
  <si>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</si>
  <si>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</si>
  <si>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</si>
  <si>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</si>
  <si>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</si>
  <si>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</si>
  <si>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</si>
  <si>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</si>
  <si>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</si>
  <si>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</si>
  <si>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</si>
  <si>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</si>
  <si>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</si>
  <si>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</si>
  <si>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</si>
  <si>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</si>
  <si>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</si>
  <si>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</si>
  <si>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</si>
  <si>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</si>
  <si>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</si>
  <si>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</si>
  <si>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</si>
  <si>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</si>
  <si>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</si>
  <si>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</si>
  <si>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</si>
  <si>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</si>
  <si>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</si>
  <si>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</si>
  <si>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</si>
  <si>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</si>
  <si>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</si>
  <si>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</si>
  <si>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</si>
  <si>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</si>
  <si>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</si>
  <si>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</si>
  <si>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</si>
  <si>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</si>
  <si>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</si>
  <si>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</si>
  <si>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</si>
  <si>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</si>
  <si>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</si>
  <si>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</si>
  <si>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</si>
  <si>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</si>
  <si>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</si>
  <si>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</si>
  <si>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</si>
  <si>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</si>
  <si>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</si>
  <si>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</si>
  <si>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</si>
  <si>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</si>
  <si>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</si>
  <si>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</si>
  <si>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</si>
  <si>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</si>
  <si>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</si>
  <si>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</si>
  <si>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</si>
  <si>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</si>
  <si>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</si>
  <si>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</si>
  <si>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</si>
  <si>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</si>
  <si>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</si>
  <si>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</si>
  <si>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</si>
  <si>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</si>
  <si>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</si>
  <si>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</si>
  <si>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</si>
  <si>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</si>
  <si>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</si>
  <si>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</si>
  <si>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</si>
  <si>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</si>
  <si>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</si>
  <si>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</si>
  <si>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</si>
  <si>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</si>
  <si>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</si>
  <si>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</si>
  <si>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</si>
  <si>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</si>
  <si>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</si>
  <si>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</si>
  <si>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</si>
  <si>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</si>
  <si>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</si>
  <si>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</si>
  <si>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</si>
  <si>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</si>
  <si>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</si>
  <si>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</si>
  <si>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</si>
  <si>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</si>
  <si>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</si>
  <si>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</si>
  <si>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</si>
  <si>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</si>
  <si>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</si>
  <si>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</si>
  <si>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</si>
  <si>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</si>
  <si>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</si>
  <si>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</si>
  <si>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</si>
  <si>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</si>
  <si>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</si>
  <si>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</si>
  <si>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</si>
  <si>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</si>
  <si>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</si>
  <si>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</si>
  <si>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</si>
  <si>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</si>
  <si>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</si>
  <si>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</si>
  <si>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</si>
  <si>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</si>
  <si>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</si>
  <si>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</si>
  <si>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</si>
  <si>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</si>
  <si>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</si>
  <si>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</si>
  <si>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</si>
  <si>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</si>
  <si>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</si>
  <si>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</si>
  <si>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</si>
  <si>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</si>
  <si>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</si>
  <si>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</si>
  <si>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</si>
  <si>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</si>
  <si>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</si>
  <si>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</si>
  <si>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</si>
  <si>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</si>
  <si>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</si>
  <si>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</si>
  <si>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</si>
  <si>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</si>
  <si>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</si>
  <si>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</si>
  <si>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</si>
  <si>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</si>
  <si>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</si>
  <si>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</si>
  <si>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</si>
  <si>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</si>
  <si>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</si>
  <si>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</si>
  <si>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</si>
  <si>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</si>
  <si>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</si>
  <si>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</si>
  <si>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</si>
  <si>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</si>
  <si>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</si>
  <si>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</si>
  <si>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</si>
  <si>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</si>
  <si>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</si>
  <si>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</si>
  <si>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</si>
  <si>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</si>
  <si>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</si>
  <si>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</si>
  <si>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</si>
  <si>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</si>
  <si>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</si>
  <si>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</si>
  <si>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</si>
  <si>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</si>
  <si>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</si>
  <si>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</si>
  <si>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</si>
  <si>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</si>
  <si>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</si>
  <si>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</si>
  <si>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</si>
  <si>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</si>
  <si>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</si>
  <si>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</si>
  <si>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</si>
  <si>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</si>
  <si>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</si>
  <si>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</si>
  <si>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</si>
  <si>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</si>
  <si>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</si>
  <si>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</si>
  <si>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</si>
  <si>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</si>
  <si>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</si>
  <si>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</si>
  <si>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</si>
  <si>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</si>
  <si>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</si>
  <si>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</si>
  <si>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</si>
  <si>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</si>
  <si>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</si>
  <si>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</si>
  <si>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</si>
  <si>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</si>
  <si>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</si>
  <si>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</si>
  <si>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</si>
  <si>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</si>
  <si>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</si>
  <si>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</si>
  <si>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</si>
  <si>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</si>
  <si>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</si>
  <si>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</si>
  <si>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</si>
  <si>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</si>
  <si>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</si>
  <si>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</si>
  <si>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</si>
  <si>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</si>
  <si>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</si>
  <si>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</si>
  <si>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</si>
  <si>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</si>
  <si>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</si>
  <si>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</si>
  <si>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</si>
  <si>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</si>
  <si>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</si>
  <si>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</si>
  <si>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</si>
  <si>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</si>
  <si>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</si>
  <si>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</si>
  <si>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</si>
  <si>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</si>
  <si>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</si>
  <si>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</si>
  <si>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</si>
  <si>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</si>
  <si>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</si>
  <si>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</si>
  <si>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</si>
  <si>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</si>
  <si>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</si>
  <si>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</si>
  <si>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</si>
  <si>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</si>
  <si>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</si>
  <si>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</si>
  <si>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</si>
  <si>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</si>
  <si>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</si>
  <si>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</si>
  <si>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</si>
  <si>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</si>
  <si>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</si>
  <si>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</si>
  <si>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</si>
  <si>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</si>
  <si>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</si>
  <si>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</si>
  <si>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</si>
  <si>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</si>
  <si>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</si>
  <si>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</si>
  <si>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</si>
  <si>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</si>
  <si>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</si>
  <si>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</si>
  <si>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</si>
  <si>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</si>
  <si>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</si>
  <si>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</si>
  <si>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</si>
  <si>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</si>
  <si>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</si>
  <si>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</si>
  <si>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</si>
  <si>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</si>
  <si>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</si>
  <si>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</si>
  <si>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</si>
  <si>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</si>
  <si>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</si>
  <si>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</si>
  <si>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</si>
  <si>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</si>
  <si>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</si>
  <si>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</si>
  <si>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</si>
  <si>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</si>
  <si>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</si>
  <si>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</si>
  <si>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</si>
  <si>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</si>
  <si>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</si>
  <si>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</si>
  <si>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</si>
  <si>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</si>
  <si>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</si>
  <si>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</si>
  <si>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</si>
  <si>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</si>
  <si>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</si>
  <si>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</si>
  <si>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</si>
  <si>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</si>
  <si>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</si>
  <si>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</si>
  <si>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</si>
  <si>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</si>
  <si>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</si>
  <si>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</si>
  <si>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</si>
  <si>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</si>
  <si>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</si>
  <si>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</si>
  <si>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</si>
  <si>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</si>
  <si>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</si>
  <si>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</si>
  <si>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</si>
  <si>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</si>
  <si>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</si>
  <si>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</si>
  <si>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</si>
  <si>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</si>
  <si>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</si>
  <si>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</si>
  <si>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</si>
  <si>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</si>
  <si>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</si>
  <si>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</si>
  <si>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</si>
  <si>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</si>
  <si>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</si>
  <si>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</si>
  <si>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</si>
  <si>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</si>
  <si>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</si>
  <si>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</si>
  <si>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</si>
  <si>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</si>
  <si>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</si>
  <si>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</si>
  <si>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</si>
  <si>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</si>
  <si>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</si>
  <si>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</si>
  <si>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</si>
  <si>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</si>
  <si>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</si>
  <si>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</si>
  <si>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</si>
  <si>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</si>
  <si>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</si>
  <si>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</si>
  <si>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</si>
  <si>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</si>
  <si>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</si>
  <si>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</si>
  <si>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</si>
  <si>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</si>
  <si>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</si>
  <si>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</si>
  <si>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</si>
  <si>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</si>
  <si>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</si>
  <si>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</si>
  <si>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</si>
  <si>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</si>
  <si>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</si>
  <si>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</si>
  <si>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</si>
  <si>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</si>
  <si>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</si>
  <si>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</si>
  <si>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</si>
  <si>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</si>
  <si>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</si>
  <si>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</si>
  <si>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</si>
  <si>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</si>
  <si>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</si>
  <si>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</si>
  <si>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</si>
  <si>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</si>
  <si>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</si>
  <si>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</si>
  <si>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</si>
  <si>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</si>
  <si>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</si>
  <si>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</si>
  <si>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</si>
  <si>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</si>
  <si>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</si>
  <si>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</si>
  <si>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</si>
  <si>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</si>
  <si>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</si>
  <si>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</si>
  <si>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</si>
  <si>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</si>
  <si>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</si>
  <si>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</si>
  <si>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</si>
  <si>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</si>
  <si>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</si>
  <si>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</si>
  <si>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</si>
  <si>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</si>
  <si>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</si>
  <si>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</si>
  <si>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</si>
  <si>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</si>
  <si>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</si>
  <si>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</si>
  <si>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</si>
  <si>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</si>
  <si>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</si>
  <si>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</si>
  <si>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</si>
  <si>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</si>
  <si>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</si>
  <si>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</si>
  <si>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</si>
  <si>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</si>
  <si>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</si>
  <si>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</si>
  <si>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</si>
  <si>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</si>
  <si>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</si>
  <si>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</si>
  <si>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</si>
  <si>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</si>
  <si>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</si>
  <si>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</si>
  <si>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</si>
  <si>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</si>
  <si>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</si>
  <si>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</si>
  <si>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</si>
  <si>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</si>
  <si>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</si>
  <si>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</si>
  <si>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</si>
  <si>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</si>
  <si>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</si>
  <si>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</si>
  <si>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</si>
  <si>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</si>
  <si>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</si>
  <si>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</si>
  <si>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</si>
  <si>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</si>
  <si>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</si>
  <si>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</si>
  <si>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</si>
  <si>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</si>
  <si>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</si>
  <si>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</si>
  <si>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</si>
  <si>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</si>
  <si>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</si>
  <si>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</si>
  <si>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</si>
  <si>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</si>
  <si>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</si>
  <si>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</si>
  <si>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</si>
  <si>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</si>
  <si>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</si>
  <si>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</si>
  <si>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</si>
  <si>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</si>
  <si>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</si>
  <si>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</si>
  <si>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</si>
  <si>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</si>
  <si>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</si>
  <si>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</si>
  <si>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</si>
  <si>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</si>
  <si>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</si>
  <si>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</si>
  <si>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</si>
  <si>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</si>
  <si>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</si>
  <si>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</si>
  <si>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</si>
  <si>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</si>
  <si>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</si>
  <si>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</si>
  <si>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</si>
  <si>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</si>
  <si>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</si>
  <si>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</si>
  <si>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</si>
  <si>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</si>
  <si>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</si>
  <si>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</si>
  <si>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</si>
  <si>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</si>
  <si>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</si>
  <si>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</si>
  <si>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</si>
  <si>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</si>
  <si>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</si>
  <si>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</si>
  <si>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</si>
  <si>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</si>
  <si>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</si>
  <si>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</si>
  <si>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</si>
  <si>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</si>
  <si>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</si>
  <si>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</si>
  <si>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</si>
  <si>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</si>
  <si>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</si>
  <si>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</si>
  <si>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</si>
  <si>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</si>
  <si>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</si>
  <si>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</si>
  <si>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</si>
  <si>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</si>
  <si>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</si>
  <si>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</si>
  <si>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</si>
  <si>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</si>
  <si>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</si>
  <si>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</si>
  <si>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</si>
  <si>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</si>
  <si>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</si>
  <si>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</si>
  <si>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</si>
  <si>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</si>
  <si>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</si>
  <si>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</si>
  <si>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</si>
  <si>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</si>
  <si>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</si>
  <si>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</si>
  <si>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</si>
  <si>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</si>
  <si>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</si>
  <si>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</si>
  <si>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</si>
  <si>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</si>
  <si>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</si>
  <si>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</si>
  <si>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</si>
  <si>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</si>
  <si>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</si>
  <si>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</si>
  <si>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</si>
  <si>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</si>
  <si>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</si>
  <si>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</si>
  <si>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</si>
  <si>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</si>
  <si>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</si>
  <si>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</si>
  <si>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</si>
  <si>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</si>
  <si>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</si>
  <si>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</si>
  <si>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</si>
  <si>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</si>
  <si>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</si>
  <si>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</si>
  <si>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</si>
  <si>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</si>
  <si>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</si>
  <si>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</si>
  <si>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</si>
  <si>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</si>
  <si>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</si>
  <si>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</si>
  <si>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</si>
  <si>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</si>
  <si>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</si>
  <si>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</si>
  <si>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</si>
  <si>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</si>
  <si>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</si>
  <si>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</si>
  <si>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</si>
  <si>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</si>
  <si>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</si>
  <si>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</si>
  <si>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</si>
  <si>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</si>
  <si>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</si>
  <si>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</si>
  <si>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</si>
  <si>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</si>
  <si>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</si>
  <si>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</si>
  <si>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</si>
  <si>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</si>
  <si>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</si>
  <si>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</si>
  <si>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</si>
  <si>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</si>
  <si>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</si>
  <si>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</si>
  <si>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</si>
  <si>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</si>
  <si>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</si>
  <si>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</si>
  <si>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</si>
  <si>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</si>
  <si>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</si>
  <si>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</si>
  <si>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</si>
  <si>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</si>
  <si>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</si>
  <si>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</si>
  <si>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</si>
  <si>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</si>
  <si>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</si>
  <si>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</si>
  <si>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</si>
  <si>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</si>
  <si>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</si>
  <si>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</si>
  <si>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</si>
  <si>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</si>
  <si>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</si>
  <si>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</si>
  <si>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</si>
  <si>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</si>
  <si>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</si>
  <si>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</si>
  <si>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</si>
  <si>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</si>
  <si>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</si>
  <si>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</si>
  <si>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</si>
  <si>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</si>
  <si>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</si>
  <si>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</si>
  <si>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</si>
  <si>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</si>
  <si>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</si>
  <si>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</si>
  <si>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</si>
  <si>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</si>
  <si>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</si>
  <si>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</si>
  <si>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</si>
  <si>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</si>
  <si>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</si>
  <si>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</si>
  <si>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</si>
  <si>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</si>
  <si>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</si>
  <si>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</si>
  <si>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</si>
  <si>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</si>
  <si>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</si>
  <si>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</si>
  <si>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</si>
  <si>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</si>
  <si>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</si>
  <si>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</si>
  <si>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</si>
  <si>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</si>
  <si>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</si>
  <si>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</si>
  <si>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</si>
  <si>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</si>
  <si>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</si>
  <si>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</si>
  <si>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</si>
  <si>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</si>
  <si>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</si>
  <si>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</si>
  <si>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</si>
  <si>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</si>
  <si>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</si>
  <si>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</si>
  <si>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</si>
  <si>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</si>
  <si>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</si>
  <si>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</si>
  <si>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</si>
  <si>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</si>
  <si>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</si>
  <si>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</si>
  <si>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</si>
  <si>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</si>
  <si>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</si>
  <si>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</si>
  <si>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</si>
  <si>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</si>
  <si>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</si>
  <si>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</si>
  <si>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</si>
  <si>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</si>
  <si>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</si>
  <si>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</si>
  <si>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</si>
  <si>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</si>
  <si>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</si>
  <si>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</si>
  <si>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</si>
  <si>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</si>
  <si>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</si>
  <si>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</si>
  <si>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</si>
  <si>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</si>
  <si>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</si>
  <si>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</si>
  <si>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</si>
  <si>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</si>
  <si>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</si>
  <si>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</si>
  <si>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</si>
  <si>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</si>
  <si>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</si>
  <si>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</si>
  <si>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</si>
  <si>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</si>
  <si>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</si>
  <si>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</si>
  <si>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</si>
  <si>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</si>
  <si>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</si>
  <si>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</si>
  <si>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</si>
  <si>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</si>
  <si>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</si>
  <si>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</si>
  <si>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</si>
  <si>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</si>
  <si>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</si>
  <si>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</si>
  <si>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</si>
  <si>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</si>
  <si>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</si>
  <si>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</si>
  <si>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</si>
  <si>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</si>
  <si>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</si>
  <si>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</si>
  <si>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</si>
  <si>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</si>
  <si>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</si>
  <si>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</si>
  <si>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</si>
  <si>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</si>
  <si>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</si>
  <si>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</si>
  <si>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</si>
  <si>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</si>
  <si>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</si>
  <si>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</si>
  <si>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</si>
  <si>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</si>
  <si>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</si>
  <si>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</si>
  <si>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</si>
  <si>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</si>
  <si>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</si>
  <si>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</si>
  <si>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</si>
  <si>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</si>
  <si>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</si>
  <si>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</si>
  <si>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</si>
  <si>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</si>
  <si>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</si>
  <si>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</si>
  <si>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</si>
  <si>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</si>
  <si>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</si>
  <si>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</si>
  <si>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</si>
  <si>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</si>
  <si>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</si>
  <si>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</si>
  <si>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</si>
  <si>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</si>
  <si>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</si>
  <si>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</si>
  <si>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</si>
  <si>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</si>
  <si>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</si>
  <si>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</si>
  <si>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</si>
  <si>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</si>
  <si>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</si>
  <si>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</si>
  <si>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</si>
  <si>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</si>
  <si>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</si>
  <si>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</si>
  <si>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</si>
  <si>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</si>
  <si>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</si>
  <si>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</si>
  <si>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</si>
  <si>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</si>
  <si>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</si>
  <si>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</si>
  <si>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</si>
  <si>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</si>
  <si>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</si>
  <si>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</si>
  <si>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</si>
  <si>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</si>
  <si>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</si>
  <si>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</si>
  <si>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</si>
  <si>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</si>
  <si>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</si>
  <si>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</si>
  <si>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</si>
  <si>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</si>
  <si>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</si>
  <si>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</si>
  <si>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</si>
  <si>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</si>
  <si>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</si>
  <si>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</si>
  <si>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</si>
  <si>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</si>
  <si>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</si>
  <si>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</si>
  <si>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</si>
  <si>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</si>
  <si>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</si>
  <si>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</si>
  <si>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</si>
  <si>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</si>
  <si>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</si>
  <si>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</si>
  <si>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</si>
  <si>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</si>
  <si>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</si>
  <si>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</si>
  <si>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</si>
  <si>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</si>
  <si>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</si>
  <si>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</si>
  <si>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</si>
  <si>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</si>
  <si>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</si>
  <si>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</si>
  <si>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</si>
  <si>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</si>
  <si>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</si>
  <si>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</si>
  <si>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</si>
  <si>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</si>
  <si>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</si>
  <si>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</si>
  <si>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</si>
  <si>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</si>
  <si>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</si>
  <si>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</si>
  <si>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</si>
  <si>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</si>
  <si>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</si>
  <si>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</si>
  <si>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</si>
  <si>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</si>
  <si>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</si>
  <si>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</si>
  <si>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</si>
  <si>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</si>
  <si>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</si>
  <si>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</si>
  <si>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</si>
  <si>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</si>
  <si>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</si>
  <si>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</si>
  <si>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</si>
  <si>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</si>
  <si>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</si>
  <si>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</si>
  <si>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</si>
  <si>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</si>
  <si>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</si>
  <si>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</si>
  <si>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</si>
  <si>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</si>
  <si>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</si>
  <si>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</si>
  <si>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</si>
  <si>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</si>
  <si>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</si>
  <si>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</si>
  <si>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</si>
  <si>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</si>
  <si>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</si>
  <si>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</si>
  <si>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</si>
  <si>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</si>
  <si>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</si>
  <si>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</si>
  <si>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</si>
  <si>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</si>
  <si>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</si>
  <si>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</si>
  <si>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</si>
  <si>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</si>
  <si>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</si>
  <si>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</si>
  <si>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</si>
  <si>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</si>
  <si>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</si>
  <si>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</si>
  <si>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</si>
  <si>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</si>
  <si>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</si>
  <si>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</si>
  <si>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</si>
  <si>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</si>
  <si>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</si>
  <si>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</si>
  <si>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</si>
  <si>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</si>
  <si>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</si>
  <si>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</si>
  <si>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</si>
  <si>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</si>
  <si>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</si>
  <si>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</si>
  <si>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</si>
  <si>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</si>
  <si>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</si>
  <si>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</si>
  <si>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</si>
  <si>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</si>
  <si>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</si>
  <si>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</si>
  <si>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</si>
  <si>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</si>
  <si>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</si>
  <si>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</si>
  <si>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</si>
  <si>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</si>
  <si>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</si>
  <si>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</si>
  <si>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</si>
  <si>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</si>
  <si>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</si>
  <si>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</si>
  <si>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</si>
  <si>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</si>
  <si>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</si>
  <si>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</si>
  <si>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</si>
  <si>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</si>
  <si>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</si>
  <si>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</si>
  <si>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</si>
  <si>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</si>
  <si>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</si>
  <si>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</si>
  <si>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</si>
  <si>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</si>
  <si>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</si>
  <si>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</si>
  <si>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</si>
  <si>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</si>
  <si>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</si>
  <si>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</si>
  <si>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</si>
  <si>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</si>
  <si>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</si>
  <si>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</si>
  <si>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</si>
  <si>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</si>
  <si>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</si>
  <si>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</si>
  <si>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</si>
  <si>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</si>
  <si>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</si>
  <si>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</si>
  <si>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</si>
  <si>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</si>
  <si>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</si>
  <si>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</si>
  <si>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</si>
  <si>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</si>
  <si>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</si>
  <si>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</si>
  <si>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</si>
  <si>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</si>
  <si>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</si>
  <si>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</si>
  <si>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</si>
  <si>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</si>
  <si>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</si>
  <si>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</si>
  <si>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</si>
  <si>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</si>
  <si>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</si>
  <si>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</si>
  <si>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</si>
  <si>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</si>
  <si>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</si>
  <si>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</si>
  <si>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</si>
  <si>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</si>
  <si>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</si>
  <si>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</si>
  <si>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</si>
  <si>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</si>
  <si>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</si>
  <si>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</si>
  <si>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</si>
  <si>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</si>
  <si>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</si>
  <si>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</si>
  <si>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</si>
  <si>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</si>
  <si>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</si>
  <si>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</si>
  <si>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</si>
  <si>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</si>
  <si>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</si>
  <si>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</si>
  <si>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</si>
  <si>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</si>
  <si>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</si>
  <si>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</si>
  <si>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</si>
  <si>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</si>
  <si>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</si>
  <si>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</si>
  <si>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</si>
  <si>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</si>
  <si>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</si>
  <si>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</si>
  <si>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</si>
  <si>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</si>
  <si>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</si>
  <si>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</si>
  <si>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</si>
  <si>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</si>
  <si>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</si>
  <si>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</si>
  <si>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</si>
  <si>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</si>
  <si>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</si>
  <si>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</si>
  <si>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</si>
  <si>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</si>
  <si>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</si>
  <si>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</si>
  <si>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</si>
  <si>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</si>
  <si>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</si>
  <si>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</si>
  <si>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</si>
  <si>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</si>
  <si>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</si>
  <si>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</si>
  <si>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</si>
  <si>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</si>
  <si>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</si>
  <si>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</si>
  <si>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</si>
  <si>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</si>
  <si>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</si>
  <si>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</si>
  <si>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</si>
  <si>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</si>
  <si>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</si>
  <si>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</si>
  <si>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</si>
  <si>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</si>
  <si>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</si>
  <si>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</si>
  <si>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</si>
  <si>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</si>
  <si>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</si>
  <si>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</si>
  <si>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</si>
  <si>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</si>
  <si>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</si>
  <si>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</si>
  <si>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</si>
  <si>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</si>
  <si>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</si>
  <si>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</si>
  <si>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</si>
  <si>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</si>
  <si>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</si>
  <si>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</si>
  <si>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</si>
  <si>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</si>
  <si>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</si>
  <si>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</si>
  <si>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</si>
  <si>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</si>
  <si>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</si>
  <si>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</si>
  <si>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</si>
  <si>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</si>
  <si>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</si>
  <si>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</si>
  <si>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</si>
  <si>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</si>
  <si>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</si>
  <si>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</si>
  <si>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</si>
  <si>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</si>
  <si>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</si>
  <si>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</si>
  <si>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</si>
  <si>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</si>
  <si>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</si>
  <si>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</si>
  <si>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</si>
  <si>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</si>
  <si>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</si>
  <si>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</si>
  <si>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</si>
  <si>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</si>
  <si>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</si>
  <si>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</si>
  <si>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</si>
  <si>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</si>
  <si>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</si>
  <si>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</si>
  <si>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</si>
  <si>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</si>
  <si>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</si>
  <si>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</si>
  <si>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</si>
  <si>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</si>
  <si>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</si>
  <si>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</si>
  <si>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</si>
  <si>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</si>
  <si>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</si>
  <si>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</si>
  <si>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</si>
  <si>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</si>
  <si>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</si>
  <si>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</si>
  <si>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</si>
  <si>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</si>
  <si>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</si>
  <si>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</si>
  <si>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</si>
  <si>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</si>
  <si>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</si>
  <si>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</si>
  <si>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</si>
  <si>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</si>
  <si>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</si>
  <si>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</si>
  <si>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</si>
  <si>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</si>
  <si>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</si>
  <si>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</si>
  <si>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</si>
  <si>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</si>
  <si>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</si>
  <si>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</si>
  <si>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</si>
  <si>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</si>
  <si>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</si>
  <si>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</si>
  <si>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</si>
  <si>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</si>
  <si>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</si>
  <si>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</si>
  <si>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</si>
  <si>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</si>
  <si>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</si>
  <si>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</si>
  <si>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</si>
  <si>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</si>
  <si>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</si>
  <si>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</si>
  <si>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</si>
  <si>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</si>
  <si>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</si>
  <si>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</si>
  <si>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</si>
  <si>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</si>
  <si>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</si>
  <si>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</si>
  <si>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</si>
  <si>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</si>
  <si>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</si>
  <si>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</si>
  <si>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</si>
  <si>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</si>
  <si>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</si>
  <si>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</si>
  <si>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</si>
  <si>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</si>
  <si>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</si>
  <si>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</si>
  <si>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</si>
  <si>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</si>
  <si>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</si>
  <si>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</si>
  <si>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</si>
  <si>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</si>
  <si>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</si>
  <si>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</si>
  <si>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</si>
  <si>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</si>
  <si>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</si>
  <si>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</si>
  <si>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</si>
  <si>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</si>
  <si>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</si>
  <si>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</si>
  <si>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</si>
  <si>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</si>
  <si>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</si>
  <si>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</si>
  <si>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</si>
  <si>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</si>
  <si>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</si>
  <si>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</si>
  <si>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</si>
  <si>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</si>
  <si>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</si>
  <si>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</si>
  <si>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</si>
  <si>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</si>
  <si>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</si>
  <si>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</si>
  <si>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</si>
  <si>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</si>
  <si>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</si>
  <si>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</si>
  <si>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</si>
  <si>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</si>
  <si>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</si>
  <si>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</si>
  <si>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</si>
  <si>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</si>
  <si>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</si>
  <si>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</si>
  <si>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</si>
  <si>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</si>
  <si>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</si>
  <si>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</si>
  <si>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</si>
  <si>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</si>
  <si>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</si>
  <si>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</si>
  <si>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</si>
  <si>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</si>
  <si>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</si>
  <si>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</si>
  <si>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</si>
  <si>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</si>
  <si>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</si>
  <si>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</si>
  <si>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</si>
  <si>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</si>
  <si>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</si>
  <si>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</si>
  <si>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</si>
  <si>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</si>
  <si>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</si>
  <si>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</si>
  <si>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</si>
  <si>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</si>
  <si>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</si>
  <si>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</si>
  <si>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</si>
  <si>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</si>
  <si>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</si>
  <si>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</si>
  <si>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</si>
  <si>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</si>
  <si>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</si>
  <si>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</si>
  <si>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</si>
  <si>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</si>
  <si>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</si>
  <si>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</si>
  <si>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</si>
  <si>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</si>
  <si>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</si>
  <si>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</si>
  <si>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</si>
  <si>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</si>
  <si>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</si>
  <si>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</si>
  <si>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</si>
  <si>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</si>
  <si>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</si>
  <si>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</si>
  <si>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</si>
  <si>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</si>
  <si>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</si>
  <si>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</si>
  <si>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</si>
  <si>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</si>
  <si>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</si>
  <si>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</si>
  <si>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</si>
  <si>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</si>
  <si>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</si>
  <si>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</si>
  <si>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</si>
  <si>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</si>
  <si>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</si>
  <si>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</si>
  <si>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</si>
  <si>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</si>
  <si>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</si>
  <si>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</si>
  <si>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</si>
  <si>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</si>
  <si>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</si>
  <si>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</si>
  <si>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</si>
  <si>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</si>
  <si>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</si>
  <si>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</si>
  <si>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</si>
  <si>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</si>
  <si>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</si>
  <si>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</si>
  <si>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</si>
  <si>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</si>
  <si>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</si>
  <si>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</si>
  <si>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</si>
  <si>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</si>
  <si>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</si>
  <si>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</si>
  <si>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</si>
  <si>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</si>
  <si>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</si>
  <si>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</si>
  <si>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</si>
  <si>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</si>
  <si>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</si>
  <si>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</si>
  <si>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</si>
  <si>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</si>
  <si>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</si>
  <si>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</si>
  <si>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</si>
  <si>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</si>
  <si>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</si>
  <si>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</si>
  <si>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</si>
  <si>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</si>
  <si>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</si>
  <si>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</si>
  <si>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</si>
  <si>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</si>
  <si>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</si>
  <si>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</si>
  <si>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</si>
  <si>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</si>
  <si>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</si>
  <si>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</si>
  <si>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</si>
  <si>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</si>
  <si>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</si>
  <si>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</si>
  <si>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</si>
  <si>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</si>
  <si>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</si>
  <si>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</si>
  <si>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</si>
  <si>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</si>
  <si>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</si>
  <si>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</si>
  <si>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</si>
  <si>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</si>
  <si>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</si>
  <si>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</si>
  <si>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</si>
  <si>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</si>
  <si>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</si>
  <si>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</si>
  <si>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</si>
  <si>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</si>
  <si>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</si>
  <si>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</si>
  <si>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</si>
  <si>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</si>
  <si>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</si>
  <si>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</si>
  <si>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</si>
  <si>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</si>
  <si>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</si>
  <si>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</si>
  <si>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</si>
  <si>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</si>
  <si>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</si>
  <si>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</si>
  <si>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</si>
  <si>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</si>
  <si>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</si>
  <si>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</si>
  <si>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</si>
  <si>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</si>
  <si>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</si>
  <si>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</si>
  <si>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</si>
  <si>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</si>
  <si>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</si>
  <si>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</si>
  <si>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</si>
  <si>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</si>
  <si>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</si>
  <si>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</si>
  <si>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</si>
  <si>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</si>
  <si>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</si>
  <si>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</si>
  <si>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</si>
  <si>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</si>
  <si>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</si>
  <si>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</si>
  <si>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</si>
  <si>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</si>
  <si>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</si>
  <si>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</si>
  <si>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</si>
  <si>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</si>
  <si>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</si>
  <si>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</si>
  <si>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</si>
  <si>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</si>
  <si>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</si>
  <si>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</si>
  <si>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</si>
  <si>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</si>
  <si>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</si>
  <si>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</si>
  <si>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</si>
  <si>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</si>
  <si>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</si>
  <si>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</si>
  <si>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</si>
  <si>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</si>
  <si>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</si>
  <si>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</si>
  <si>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</si>
  <si>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</si>
  <si>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</si>
  <si>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</si>
  <si>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</si>
  <si>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</si>
  <si>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</si>
  <si>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</si>
  <si>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</si>
  <si>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</si>
  <si>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</si>
  <si>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</si>
  <si>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</si>
  <si>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</si>
  <si>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</si>
  <si>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</si>
  <si>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</si>
  <si>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</si>
  <si>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</si>
  <si>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</si>
  <si>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</si>
  <si>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</si>
  <si>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</si>
  <si>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</si>
  <si>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</si>
  <si>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</si>
  <si>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</si>
  <si>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</si>
  <si>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</si>
  <si>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</si>
  <si>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</si>
  <si>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</si>
  <si>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</si>
  <si>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</si>
  <si>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</si>
  <si>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</si>
  <si>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</si>
  <si>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</si>
  <si>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</si>
  <si>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</si>
  <si>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</si>
  <si>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</si>
  <si>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</si>
  <si>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</si>
  <si>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</si>
  <si>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</si>
  <si>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</si>
  <si>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</si>
  <si>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</si>
  <si>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</si>
  <si>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</si>
  <si>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</si>
  <si>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</si>
  <si>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</si>
  <si>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</si>
  <si>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</si>
  <si>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</si>
  <si>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</si>
  <si>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</si>
  <si>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</si>
  <si>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</si>
  <si>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</si>
  <si>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</si>
  <si>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</si>
  <si>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</si>
  <si>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</si>
  <si>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</si>
  <si>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</si>
  <si>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</si>
  <si>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</si>
  <si>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</si>
  <si>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</si>
  <si>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</si>
  <si>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</si>
  <si>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</si>
  <si>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</si>
  <si>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</si>
  <si>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</si>
  <si>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</si>
  <si>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</si>
  <si>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</si>
  <si>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</si>
  <si>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</si>
  <si>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</si>
  <si>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</si>
  <si>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</si>
  <si>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</si>
  <si>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</si>
  <si>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</si>
  <si>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</si>
  <si>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</si>
  <si>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</si>
  <si>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</si>
  <si>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</si>
  <si>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</si>
  <si>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</si>
  <si>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</si>
  <si>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</si>
  <si>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</si>
  <si>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</si>
  <si>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</si>
  <si>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</si>
  <si>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</si>
  <si>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</si>
  <si>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</si>
  <si>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</si>
  <si>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</si>
  <si>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</si>
  <si>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</si>
  <si>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</si>
  <si>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</si>
  <si>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</si>
  <si>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</si>
  <si>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</si>
  <si>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</si>
  <si>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</si>
  <si>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</si>
  <si>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</si>
  <si>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</si>
  <si>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</si>
  <si>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</si>
  <si>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</si>
  <si>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</si>
  <si>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</si>
  <si>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</si>
  <si>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</si>
  <si>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</si>
  <si>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</si>
  <si>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</si>
  <si>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</si>
  <si>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</si>
  <si>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</si>
  <si>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</si>
  <si>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</si>
  <si>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</si>
  <si>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</si>
  <si>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</si>
  <si>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</si>
  <si>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</si>
  <si>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</si>
  <si>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</si>
  <si>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</si>
  <si>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</si>
  <si>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</si>
  <si>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</si>
  <si>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</si>
  <si>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</si>
  <si>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</si>
  <si>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</si>
  <si>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</si>
  <si>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</si>
  <si>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</si>
  <si>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</si>
  <si>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</si>
  <si>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</si>
  <si>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</si>
  <si>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</si>
  <si>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</si>
  <si>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</si>
  <si>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</si>
  <si>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</si>
  <si>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</si>
  <si>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</si>
  <si>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</si>
  <si>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</si>
  <si>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</si>
  <si>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</si>
  <si>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</si>
  <si>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</si>
  <si>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</si>
  <si>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</si>
  <si>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</si>
  <si>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</si>
  <si>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</si>
  <si>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</si>
  <si>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</si>
  <si>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</si>
  <si>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</si>
  <si>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</si>
  <si>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</si>
  <si>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</si>
  <si>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</si>
  <si>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</si>
  <si>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</si>
  <si>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</si>
  <si>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</si>
  <si>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</si>
  <si>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</si>
  <si>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</si>
  <si>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</si>
  <si>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</si>
  <si>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</si>
  <si>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</si>
  <si>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</si>
  <si>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</si>
  <si>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</si>
  <si>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</si>
  <si>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</si>
  <si>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</si>
  <si>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</si>
  <si>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</si>
  <si>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</si>
  <si>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</si>
  <si>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</si>
  <si>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</si>
  <si>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</si>
  <si>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</si>
  <si>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</si>
  <si>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</si>
  <si>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</si>
  <si>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</si>
  <si>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</si>
  <si>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</si>
  <si>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</si>
  <si>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</si>
  <si>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</si>
  <si>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</si>
  <si>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</si>
  <si>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</si>
  <si>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</si>
  <si>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</si>
  <si>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</si>
  <si>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</si>
  <si>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</si>
  <si>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</si>
  <si>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</si>
  <si>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</si>
  <si>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</si>
  <si>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</si>
  <si>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</si>
  <si>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</si>
  <si>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</si>
  <si>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</si>
  <si>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</si>
  <si>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</si>
  <si>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</si>
  <si>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</si>
  <si>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</si>
  <si>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</si>
  <si>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</si>
  <si>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</si>
  <si>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</si>
  <si>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</si>
  <si>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</si>
  <si>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</si>
  <si>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</si>
  <si>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</si>
  <si>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</si>
  <si>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</si>
  <si>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</si>
  <si>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</si>
  <si>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</si>
  <si>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</si>
  <si>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</si>
  <si>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</si>
  <si>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</si>
  <si>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</si>
  <si>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</si>
  <si>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</si>
  <si>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</si>
  <si>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</si>
  <si>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</si>
  <si>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</si>
  <si>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</si>
  <si>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</si>
  <si>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</si>
  <si>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</si>
  <si>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</si>
  <si>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</si>
  <si>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</si>
  <si>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</si>
  <si>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</si>
  <si>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</si>
  <si>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</si>
  <si>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</si>
  <si>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</si>
  <si>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</si>
  <si>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</si>
  <si>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</si>
  <si>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</si>
  <si>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</si>
  <si>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</si>
  <si>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</si>
  <si>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</si>
  <si>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</si>
  <si>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</si>
  <si>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</si>
  <si>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</si>
  <si>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</si>
  <si>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</si>
  <si>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</si>
  <si>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</si>
  <si>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</si>
  <si>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</si>
  <si>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</si>
  <si>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</si>
  <si>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</si>
  <si>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</si>
  <si>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</si>
  <si>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</si>
  <si>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</si>
  <si>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</si>
  <si>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</si>
  <si>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</si>
  <si>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</si>
  <si>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</si>
  <si>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</si>
  <si>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</si>
  <si>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</si>
  <si>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</si>
  <si>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</si>
  <si>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</si>
  <si>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</si>
  <si>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</si>
  <si>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</si>
  <si>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</si>
  <si>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</si>
  <si>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</si>
  <si>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</si>
  <si>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</si>
  <si>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</si>
  <si>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</si>
  <si>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</si>
  <si>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</si>
  <si>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</si>
  <si>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</si>
  <si>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</si>
  <si>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</si>
  <si>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</si>
  <si>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</si>
  <si>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</si>
  <si>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</si>
  <si>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</si>
  <si>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</si>
  <si>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</si>
  <si>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</si>
  <si>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</si>
  <si>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</si>
  <si>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</si>
  <si>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</si>
  <si>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</si>
  <si>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</si>
  <si>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</si>
  <si>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</si>
  <si>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</si>
  <si>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</si>
  <si>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</si>
  <si>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</si>
  <si>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</si>
  <si>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</si>
  <si>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</si>
  <si>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</si>
  <si>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</si>
  <si>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</si>
  <si>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</si>
  <si>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</si>
  <si>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</si>
  <si>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</si>
  <si>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</si>
  <si>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</si>
  <si>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</si>
  <si>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</si>
  <si>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</si>
  <si>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</si>
  <si>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</si>
  <si>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</si>
  <si>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</si>
  <si>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</si>
  <si>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</si>
  <si>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</si>
  <si>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</si>
  <si>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</si>
  <si>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</si>
  <si>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</si>
  <si>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</si>
  <si>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</si>
  <si>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</si>
  <si>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</si>
  <si>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</si>
  <si>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</si>
  <si>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</si>
  <si>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</si>
  <si>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</si>
  <si>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</si>
  <si>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</si>
  <si>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</si>
  <si>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</si>
  <si>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</si>
  <si>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</si>
  <si>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</si>
  <si>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</si>
  <si>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</si>
  <si>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</si>
  <si>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</si>
  <si>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</si>
  <si>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</si>
  <si>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</si>
  <si>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</si>
  <si>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</si>
  <si>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</si>
  <si>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</si>
  <si>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</si>
  <si>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</si>
  <si>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</si>
  <si>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</si>
  <si>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</si>
  <si>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</si>
  <si>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</si>
  <si>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</si>
  <si>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</si>
  <si>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</si>
  <si>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</si>
  <si>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</si>
  <si>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</si>
  <si>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</si>
  <si>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</si>
  <si>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</si>
  <si>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</si>
  <si>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</si>
  <si>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</si>
  <si>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</si>
  <si>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</si>
  <si>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</si>
  <si>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</si>
  <si>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</si>
  <si>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</si>
  <si>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</si>
  <si>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</si>
  <si>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</si>
  <si>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</si>
  <si>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</si>
  <si>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</si>
  <si>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</si>
  <si>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</si>
  <si>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</si>
  <si>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</si>
  <si>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</si>
  <si>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</si>
  <si>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</si>
  <si>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</si>
  <si>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</si>
  <si>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</si>
  <si>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</si>
  <si>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</si>
  <si>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</si>
  <si>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</si>
  <si>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</si>
  <si>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</si>
  <si>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</si>
  <si>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</si>
  <si>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</si>
  <si>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</si>
  <si>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</si>
  <si>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</si>
  <si>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</si>
  <si>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</si>
  <si>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</si>
  <si>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</si>
  <si>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</si>
  <si>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</si>
  <si>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</si>
  <si>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</si>
  <si>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</si>
  <si>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</si>
  <si>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</si>
  <si>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</si>
  <si>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</si>
  <si>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</si>
  <si>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</si>
  <si>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</si>
  <si>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</si>
  <si>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</si>
  <si>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</si>
  <si>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</si>
  <si>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</si>
  <si>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</si>
  <si>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</si>
  <si>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</si>
  <si>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</si>
  <si>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</si>
  <si>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</si>
  <si>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</si>
  <si>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</si>
  <si>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</si>
  <si>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</si>
  <si>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</si>
  <si>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</si>
  <si>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</si>
  <si>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</si>
  <si>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</si>
  <si>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</si>
  <si>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</si>
  <si>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</si>
  <si>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</si>
  <si>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</si>
  <si>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</si>
  <si>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</si>
  <si>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</si>
  <si>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</si>
  <si>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</si>
  <si>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</si>
  <si>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</si>
  <si>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</si>
  <si>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</si>
  <si>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</si>
  <si>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</si>
  <si>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</si>
  <si>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</si>
  <si>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</si>
  <si>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</si>
  <si>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</si>
  <si>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</si>
  <si>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</si>
  <si>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</si>
  <si>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</si>
  <si>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</si>
  <si>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</si>
  <si>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</si>
  <si>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</si>
  <si>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</si>
  <si>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</si>
  <si>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</si>
  <si>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</si>
  <si>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</si>
  <si>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</si>
  <si>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</si>
  <si>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</si>
  <si>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</si>
  <si>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</si>
  <si>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</si>
  <si>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</si>
  <si>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</si>
  <si>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</si>
  <si>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</si>
  <si>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</si>
  <si>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</si>
  <si>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</si>
  <si>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</si>
  <si>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</si>
  <si>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</si>
  <si>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</si>
  <si>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</si>
  <si>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</si>
  <si>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</si>
  <si>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</si>
  <si>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</si>
  <si>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</si>
  <si>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</si>
  <si>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</si>
  <si>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</si>
  <si>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</si>
  <si>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</si>
  <si>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</si>
  <si>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</si>
  <si>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</si>
  <si>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</si>
  <si>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</si>
  <si>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</si>
  <si>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</si>
  <si>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</si>
  <si>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</si>
  <si>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</si>
  <si>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</si>
  <si>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</si>
  <si>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</si>
  <si>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</si>
  <si>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</si>
  <si>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</si>
  <si>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</si>
  <si>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</si>
  <si>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</si>
  <si>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</si>
  <si>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</si>
  <si>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</si>
  <si>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</si>
  <si>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</si>
  <si>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</si>
  <si>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</si>
  <si>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</si>
  <si>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</si>
  <si>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</si>
  <si>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</si>
  <si>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</si>
  <si>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</si>
  <si>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</si>
  <si>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</si>
  <si>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</si>
  <si>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</si>
  <si>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</si>
  <si>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</si>
  <si>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</si>
  <si>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</si>
  <si>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</si>
  <si>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</si>
  <si>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</si>
  <si>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</si>
  <si>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</si>
  <si>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</si>
  <si>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</si>
  <si>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</si>
  <si>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</si>
  <si>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</si>
  <si>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</si>
  <si>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</si>
  <si>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</si>
  <si>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</si>
  <si>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</si>
  <si>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</si>
  <si>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</si>
  <si>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</si>
  <si>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</si>
  <si>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</si>
  <si>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</si>
  <si>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</si>
  <si>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</si>
  <si>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</si>
  <si>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</si>
  <si>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</si>
  <si>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</si>
  <si>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</si>
  <si>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</si>
  <si>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</si>
  <si>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</si>
  <si>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</si>
  <si>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</si>
  <si>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</si>
  <si>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</si>
  <si>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</si>
  <si>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</si>
  <si>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</si>
  <si>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</si>
  <si>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</si>
  <si>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</si>
  <si>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</si>
  <si>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</si>
  <si>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</si>
  <si>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</si>
  <si>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</si>
  <si>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</si>
  <si>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</si>
  <si>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</si>
  <si>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</si>
  <si>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</si>
  <si>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</si>
  <si>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</si>
  <si>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</si>
  <si>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</si>
  <si>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</si>
  <si>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</si>
  <si>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</si>
  <si>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</si>
  <si>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</si>
  <si>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</si>
  <si>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</si>
  <si>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</si>
  <si>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</si>
  <si>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</si>
  <si>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</si>
  <si>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</si>
  <si>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</si>
  <si>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</si>
  <si>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</si>
  <si>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</si>
  <si>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</si>
  <si>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</si>
  <si>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</si>
  <si>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</si>
  <si>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</si>
  <si>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</si>
  <si>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</si>
  <si>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</si>
  <si>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</si>
  <si>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</si>
  <si>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</si>
  <si>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</si>
  <si>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</si>
  <si>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</si>
  <si>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</si>
  <si>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</si>
  <si>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</si>
  <si>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</si>
  <si>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</si>
  <si>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</si>
  <si>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</si>
  <si>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</si>
  <si>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</si>
  <si>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</si>
  <si>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</si>
  <si>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</si>
  <si>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</si>
  <si>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</si>
  <si>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</si>
  <si>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</si>
  <si>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</si>
  <si>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</si>
  <si>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</si>
  <si>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</si>
  <si>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</si>
  <si>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</si>
  <si>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</si>
  <si>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</si>
  <si>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</si>
  <si>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</si>
  <si>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</si>
  <si>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</si>
  <si>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</si>
  <si>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</si>
  <si>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</si>
  <si>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</si>
  <si>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</si>
  <si>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</si>
  <si>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</si>
  <si>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</si>
  <si>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</si>
  <si>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</si>
  <si>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</si>
  <si>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</si>
  <si>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</si>
  <si>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</si>
  <si>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</si>
  <si>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</si>
  <si>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</si>
  <si>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</si>
  <si>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</si>
  <si>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</si>
  <si>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</si>
  <si>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</si>
  <si>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</si>
  <si>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</si>
  <si>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</si>
  <si>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</si>
  <si>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</si>
  <si>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</si>
  <si>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</si>
  <si>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</si>
  <si>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</si>
  <si>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</si>
  <si>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</si>
  <si>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</si>
  <si>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</si>
  <si>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</si>
  <si>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</si>
  <si>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</si>
  <si>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</si>
  <si>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</si>
  <si>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</si>
  <si>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</si>
  <si>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</si>
  <si>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</si>
  <si>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</si>
  <si>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</si>
  <si>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</si>
  <si>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</si>
  <si>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</si>
  <si>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</si>
  <si>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</si>
  <si>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</si>
  <si>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</si>
  <si>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</si>
  <si>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</si>
  <si>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</si>
  <si>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</si>
  <si>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</si>
  <si>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</si>
  <si>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</si>
  <si>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</si>
  <si>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</si>
  <si>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</si>
  <si>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</si>
  <si>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</si>
  <si>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</si>
  <si>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</si>
  <si>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</si>
  <si>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</si>
  <si>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</si>
  <si>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</si>
  <si>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</si>
  <si>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</si>
  <si>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</si>
  <si>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</si>
  <si>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</si>
  <si>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</si>
  <si>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</si>
  <si>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</si>
  <si>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</si>
  <si>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</si>
  <si>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</si>
  <si>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</si>
  <si>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</si>
  <si>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</si>
  <si>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</si>
  <si>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</si>
  <si>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</si>
  <si>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</si>
  <si>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</si>
  <si>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</si>
  <si>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</si>
  <si>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</si>
  <si>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</si>
  <si>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</si>
  <si>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</si>
  <si>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</si>
  <si>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</si>
  <si>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</si>
  <si>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</si>
  <si>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</si>
  <si>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</si>
  <si>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</si>
  <si>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</si>
  <si>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</si>
  <si>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</si>
  <si>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</si>
  <si>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</si>
  <si>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</si>
  <si>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</si>
  <si>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</si>
  <si>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</si>
  <si>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</si>
  <si>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</si>
  <si>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</si>
  <si>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</si>
  <si>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</si>
  <si>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</si>
  <si>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</si>
  <si>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</si>
  <si>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</si>
  <si>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</si>
  <si>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</si>
  <si>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</si>
  <si>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</si>
  <si>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</si>
  <si>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</si>
  <si>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</si>
  <si>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</si>
  <si>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</si>
  <si>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</si>
  <si>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</si>
  <si>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</si>
  <si>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</si>
  <si>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</si>
  <si>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</si>
  <si>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</si>
  <si>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</si>
  <si>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</si>
  <si>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</si>
  <si>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</si>
  <si>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</si>
  <si>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</si>
  <si>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</si>
  <si>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</si>
  <si>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</si>
  <si>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</si>
  <si>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</si>
  <si>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</si>
  <si>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</si>
  <si>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</si>
  <si>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</si>
  <si>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</si>
  <si>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</si>
  <si>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</si>
  <si>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</si>
  <si>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</si>
  <si>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</si>
  <si>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</si>
  <si>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</si>
  <si>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</si>
  <si>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</si>
  <si>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</si>
  <si>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</si>
  <si>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</si>
  <si>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</si>
  <si>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</si>
  <si>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</si>
  <si>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</si>
  <si>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</si>
  <si>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</si>
  <si>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</si>
  <si>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</si>
  <si>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</si>
  <si>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</si>
  <si>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</si>
  <si>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</si>
  <si>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</si>
  <si>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</si>
  <si>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</si>
  <si>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</si>
  <si>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</si>
  <si>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</si>
  <si>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</si>
  <si>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</si>
  <si>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</si>
  <si>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</si>
  <si>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</si>
  <si>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</si>
  <si>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</si>
  <si>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</si>
  <si>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</si>
  <si>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</si>
  <si>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</si>
  <si>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</si>
  <si>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</si>
  <si>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</si>
  <si>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</si>
  <si>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</si>
  <si>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</si>
  <si>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</si>
  <si>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</si>
  <si>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</si>
  <si>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</si>
  <si>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</si>
  <si>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</si>
  <si>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</si>
  <si>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</si>
  <si>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</si>
  <si>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</si>
  <si>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</si>
  <si>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</si>
  <si>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</si>
  <si>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</si>
  <si>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</si>
  <si>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</si>
  <si>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</si>
  <si>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</si>
  <si>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</si>
  <si>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</si>
  <si>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</si>
  <si>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</si>
  <si>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</si>
  <si>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</si>
  <si>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</si>
  <si>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</si>
  <si>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</si>
  <si>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</si>
  <si>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</si>
  <si>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</si>
  <si>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</si>
  <si>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</si>
  <si>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</si>
  <si>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</si>
  <si>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</si>
  <si>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</si>
  <si>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</si>
  <si>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</si>
  <si>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</si>
  <si>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</si>
  <si>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</si>
  <si>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</si>
  <si>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</si>
  <si>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</si>
  <si>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</si>
  <si>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</si>
  <si>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</si>
  <si>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</si>
  <si>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</si>
  <si>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</si>
  <si>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</si>
  <si>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</si>
  <si>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</si>
  <si>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</si>
  <si>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</si>
  <si>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</si>
  <si>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</si>
  <si>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</si>
  <si>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</si>
  <si>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</si>
  <si>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</si>
  <si>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</si>
  <si>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</si>
  <si>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</si>
  <si>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</si>
  <si>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</si>
  <si>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</si>
  <si>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</si>
  <si>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</si>
  <si>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</si>
  <si>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</si>
  <si>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</si>
  <si>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</si>
  <si>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</si>
  <si>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</si>
  <si>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</si>
  <si>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</si>
  <si>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</si>
  <si>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</si>
  <si>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</si>
  <si>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</si>
  <si>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</si>
  <si>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</si>
  <si>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</si>
  <si>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</si>
  <si>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</si>
  <si>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</si>
  <si>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</si>
  <si>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</si>
  <si>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</si>
  <si>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</si>
  <si>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</si>
  <si>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</si>
  <si>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</si>
  <si>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</si>
  <si>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</si>
  <si>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</si>
  <si>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</si>
  <si>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</si>
  <si>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</si>
  <si>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</si>
  <si>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</si>
  <si>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</si>
  <si>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</si>
  <si>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</si>
  <si>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</si>
  <si>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</si>
  <si>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</si>
  <si>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</si>
  <si>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</si>
  <si>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</si>
  <si>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</si>
  <si>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</si>
  <si>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</si>
  <si>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</si>
  <si>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</si>
  <si>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</si>
  <si>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</si>
  <si>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</si>
  <si>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</si>
  <si>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</si>
  <si>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</si>
  <si>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</si>
  <si>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</si>
  <si>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</si>
  <si>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</si>
  <si>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</si>
  <si>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</si>
  <si>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</si>
  <si>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</si>
  <si>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</si>
  <si>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</si>
  <si>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</si>
  <si>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</si>
  <si>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</si>
  <si>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</si>
  <si>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</si>
  <si>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</si>
  <si>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</si>
  <si>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</si>
  <si>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</si>
  <si>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</si>
  <si>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</si>
  <si>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</si>
  <si>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</si>
  <si>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</si>
  <si>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</si>
  <si>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</si>
  <si>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</si>
  <si>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</si>
  <si>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</si>
  <si>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</si>
  <si>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</si>
  <si>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</si>
  <si>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</si>
  <si>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</si>
  <si>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</si>
  <si>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</si>
  <si>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</si>
  <si>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</si>
  <si>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</si>
  <si>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</si>
  <si>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</si>
  <si>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</si>
  <si>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</si>
  <si>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</si>
  <si>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</si>
  <si>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</si>
  <si>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</si>
  <si>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</si>
  <si>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</si>
  <si>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</si>
  <si>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</si>
  <si>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</si>
  <si>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</si>
  <si>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</si>
  <si>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</si>
  <si>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</si>
  <si>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</si>
  <si>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</si>
  <si>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</si>
  <si>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</si>
  <si>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</si>
  <si>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</si>
  <si>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</si>
  <si>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</si>
  <si>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</si>
  <si>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</si>
  <si>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</si>
  <si>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</si>
  <si>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</si>
  <si>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</si>
  <si>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</si>
  <si>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</si>
  <si>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</si>
  <si>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</si>
  <si>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</si>
  <si>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</si>
  <si>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</si>
  <si>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</si>
  <si>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</si>
  <si>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</si>
  <si>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</si>
  <si>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</si>
  <si>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</si>
  <si>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</si>
  <si>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</si>
  <si>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</si>
  <si>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</si>
  <si>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</si>
  <si>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</si>
  <si>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</si>
  <si>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</si>
  <si>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</si>
  <si>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</si>
  <si>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</si>
  <si>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</si>
  <si>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</si>
  <si>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</si>
  <si>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</si>
  <si>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</si>
  <si>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</si>
  <si>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</si>
  <si>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</si>
  <si>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</si>
  <si>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</si>
  <si>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</si>
  <si>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</si>
  <si>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</si>
  <si>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</si>
  <si>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</si>
  <si>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</si>
  <si>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</si>
  <si>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</si>
  <si>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</si>
  <si>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</si>
  <si>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</si>
  <si>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</si>
  <si>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</si>
  <si>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</si>
  <si>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</si>
  <si>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</si>
  <si>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</si>
  <si>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</si>
  <si>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</si>
  <si>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</si>
  <si>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</si>
  <si>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</si>
  <si>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</si>
  <si>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</si>
  <si>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</si>
  <si>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</si>
  <si>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</si>
  <si>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</si>
  <si>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</si>
  <si>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</si>
  <si>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</si>
  <si>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</si>
  <si>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</si>
  <si>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</si>
  <si>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</si>
  <si>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</si>
  <si>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</si>
  <si>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</si>
  <si>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</si>
  <si>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</si>
  <si>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</si>
  <si>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</si>
  <si>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</si>
  <si>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</si>
  <si>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</si>
  <si>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</si>
  <si>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</si>
  <si>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</si>
  <si>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</si>
  <si>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</si>
  <si>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</si>
  <si>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</si>
  <si>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</si>
  <si>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</si>
  <si>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</si>
  <si>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</si>
  <si>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</si>
  <si>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</si>
  <si>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</si>
  <si>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</si>
  <si>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</si>
  <si>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</si>
  <si>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</si>
  <si>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</si>
  <si>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</si>
  <si>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</si>
  <si>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</si>
  <si>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</si>
  <si>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</si>
  <si>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</si>
  <si>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</si>
  <si>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</si>
  <si>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</si>
  <si>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</si>
  <si>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</si>
  <si>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</si>
  <si>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</si>
  <si>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</si>
  <si>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</si>
  <si>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</si>
  <si>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</si>
  <si>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</si>
  <si>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</si>
  <si>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</si>
  <si>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</si>
  <si>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</si>
  <si>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</si>
  <si>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</si>
  <si>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</si>
  <si>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</si>
  <si>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</si>
  <si>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</si>
  <si>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</si>
  <si>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</si>
  <si>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</si>
  <si>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</si>
  <si>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</si>
  <si>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</si>
  <si>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</si>
  <si>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</si>
  <si>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</si>
  <si>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</si>
  <si>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</si>
  <si>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</si>
  <si>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</si>
  <si>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</si>
  <si>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</si>
  <si>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</si>
  <si>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</si>
  <si>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</si>
  <si>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</si>
  <si>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</si>
  <si>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</si>
  <si>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</si>
  <si>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</si>
  <si>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</si>
  <si>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</si>
  <si>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</si>
  <si>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</si>
  <si>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</si>
  <si>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</si>
  <si>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</si>
  <si>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</si>
  <si>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</si>
  <si>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</si>
  <si>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</si>
  <si>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</si>
  <si>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</si>
  <si>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</si>
  <si>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</si>
  <si>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</si>
  <si>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</si>
  <si>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</si>
  <si>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</si>
  <si>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</si>
  <si>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</si>
  <si>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</si>
  <si>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</si>
  <si>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</si>
  <si>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</si>
  <si>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</si>
  <si>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</si>
  <si>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</si>
  <si>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</si>
  <si>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</si>
  <si>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</si>
  <si>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</si>
  <si>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</si>
  <si>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</si>
  <si>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</si>
  <si>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</si>
  <si>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</si>
  <si>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</si>
  <si>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</si>
  <si>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</si>
  <si>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</si>
  <si>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</si>
  <si>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</si>
  <si>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</si>
  <si>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</si>
  <si>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</si>
  <si>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</si>
  <si>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</si>
  <si>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</si>
  <si>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</si>
  <si>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</si>
  <si>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</si>
  <si>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</si>
  <si>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</si>
  <si>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</si>
  <si>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</si>
  <si>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</si>
  <si>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</si>
  <si>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</si>
  <si>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</si>
  <si>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</si>
  <si>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</si>
  <si>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</si>
  <si>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</si>
  <si>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</si>
  <si>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</si>
  <si>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</si>
  <si>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</si>
  <si>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</si>
  <si>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</si>
  <si>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</si>
  <si>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</si>
  <si>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</si>
  <si>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</si>
  <si>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</si>
  <si>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</si>
  <si>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</si>
  <si>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</si>
  <si>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</si>
  <si>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</si>
  <si>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</si>
  <si>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</si>
  <si>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</si>
  <si>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</si>
  <si>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</si>
  <si>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</si>
  <si>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</si>
  <si>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</si>
  <si>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</si>
  <si>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</si>
  <si>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</si>
  <si>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</si>
  <si>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</si>
  <si>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</si>
  <si>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</si>
  <si>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</si>
  <si>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</si>
  <si>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</si>
  <si>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</si>
  <si>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</si>
  <si>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</si>
  <si>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</si>
  <si>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</si>
  <si>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</si>
  <si>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</si>
  <si>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</si>
  <si>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</si>
  <si>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</si>
  <si>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</si>
  <si>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</si>
  <si>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</si>
  <si>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</si>
  <si>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</si>
  <si>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</si>
  <si>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</si>
  <si>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</si>
  <si>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</si>
  <si>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</si>
  <si>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</si>
  <si>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</si>
  <si>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</si>
  <si>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</si>
  <si>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</si>
  <si>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</si>
  <si>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</si>
  <si>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</si>
  <si>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</si>
  <si>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</si>
  <si>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</si>
  <si>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</si>
  <si>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</si>
  <si>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</si>
  <si>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</si>
  <si>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</si>
  <si>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</si>
  <si>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</si>
  <si>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</si>
  <si>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</si>
  <si>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</si>
  <si>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</si>
  <si>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</si>
  <si>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</si>
  <si>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</si>
  <si>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</si>
  <si>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</si>
  <si>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</si>
  <si>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</si>
  <si>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</si>
  <si>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</si>
  <si>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</si>
  <si>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</si>
  <si>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</si>
  <si>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</si>
  <si>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</si>
  <si>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</si>
  <si>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</si>
  <si>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</si>
  <si>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</si>
  <si>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</si>
  <si>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</si>
  <si>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</si>
  <si>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</si>
  <si>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</si>
  <si>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</si>
  <si>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</si>
  <si>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</si>
  <si>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</si>
  <si>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</si>
  <si>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</si>
  <si>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</si>
  <si>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</si>
  <si>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</si>
  <si>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</si>
  <si>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</si>
  <si>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</si>
  <si>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</si>
  <si>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</si>
  <si>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</si>
  <si>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</si>
  <si>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</si>
  <si>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</si>
  <si>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</si>
  <si>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</si>
  <si>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</si>
  <si>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</si>
  <si>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</si>
  <si>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</si>
  <si>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</si>
  <si>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</si>
  <si>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</si>
  <si>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</si>
  <si>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</si>
  <si>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</si>
  <si>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</si>
  <si>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</si>
  <si>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</si>
  <si>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</si>
  <si>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</si>
  <si>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</si>
  <si>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</si>
  <si>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</si>
  <si>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</si>
  <si>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</si>
  <si>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</si>
  <si>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</si>
  <si>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</si>
  <si>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</si>
  <si>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</si>
  <si>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</si>
  <si>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</si>
  <si>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</si>
  <si>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</si>
  <si>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</si>
  <si>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</si>
  <si>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</si>
  <si>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</si>
  <si>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</si>
  <si>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</si>
  <si>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</si>
  <si>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</si>
  <si>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</si>
  <si>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</si>
  <si>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</si>
  <si>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</si>
  <si>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</si>
  <si>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</si>
  <si>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</si>
  <si>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</si>
  <si>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</si>
  <si>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</si>
  <si>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</si>
  <si>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</si>
  <si>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</si>
  <si>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</si>
  <si>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</si>
  <si>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</si>
  <si>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</si>
  <si>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</si>
  <si>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</si>
  <si>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</si>
  <si>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</si>
  <si>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</si>
  <si>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</si>
  <si>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</si>
  <si>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</si>
  <si>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</si>
  <si>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</si>
  <si>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</si>
  <si>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</si>
  <si>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</si>
  <si>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</si>
  <si>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</si>
  <si>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</si>
  <si>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</si>
  <si>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</si>
  <si>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</si>
  <si>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</si>
  <si>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</si>
  <si>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</si>
  <si>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</si>
  <si>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</si>
  <si>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</si>
  <si>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</si>
  <si>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</si>
  <si>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</si>
  <si>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</si>
  <si>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</si>
  <si>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</si>
  <si>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</si>
  <si>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</si>
  <si>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</si>
  <si>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</si>
  <si>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</si>
  <si>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</si>
  <si>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</si>
  <si>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</si>
  <si>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</si>
  <si>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</si>
  <si>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</si>
  <si>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</si>
  <si>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</si>
  <si>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</si>
  <si>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</si>
  <si>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</si>
  <si>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</si>
  <si>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</si>
  <si>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</si>
  <si>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</si>
  <si>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</si>
  <si>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</si>
  <si>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</si>
  <si>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</si>
  <si>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</si>
  <si>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</si>
  <si>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</si>
  <si>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</si>
  <si>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</si>
  <si>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</si>
  <si>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</si>
  <si>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</si>
  <si>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</si>
  <si>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</si>
  <si>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</si>
  <si>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</si>
  <si>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</si>
  <si>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</si>
  <si>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</si>
  <si>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</si>
  <si>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</si>
  <si>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</si>
  <si>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</si>
  <si>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</si>
  <si>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</si>
  <si>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</si>
  <si>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</si>
  <si>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</si>
  <si>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</si>
  <si>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</si>
  <si>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</si>
  <si>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</si>
  <si>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</si>
  <si>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</si>
  <si>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</si>
  <si>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</si>
  <si>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</si>
  <si>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</si>
  <si>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</si>
  <si>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</si>
  <si>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</si>
  <si>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</si>
  <si>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</si>
  <si>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</si>
  <si>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</si>
  <si>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</si>
  <si>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</si>
  <si>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</si>
  <si>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</si>
  <si>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</si>
  <si>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</si>
  <si>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</si>
  <si>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</si>
  <si>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</si>
  <si>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</si>
  <si>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</si>
  <si>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</si>
  <si>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</si>
  <si>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</si>
  <si>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</si>
  <si>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</si>
  <si>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</si>
  <si>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</si>
  <si>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</si>
  <si>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</si>
  <si>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</si>
  <si>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</si>
  <si>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</si>
  <si>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</si>
  <si>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</si>
  <si>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</si>
  <si>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</si>
  <si>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</si>
  <si>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</si>
  <si>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</si>
  <si>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</si>
  <si>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</si>
  <si>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</si>
  <si>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</si>
  <si>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</si>
  <si>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</si>
  <si>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</si>
  <si>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</si>
  <si>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</si>
  <si>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</si>
  <si>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</si>
  <si>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</si>
  <si>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</si>
  <si>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</si>
  <si>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</si>
  <si>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</si>
  <si>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</si>
  <si>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</si>
  <si>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</si>
  <si>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</si>
  <si>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</si>
  <si>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</si>
  <si>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</si>
  <si>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</si>
  <si>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</si>
  <si>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</si>
  <si>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</si>
  <si>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</si>
  <si>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</si>
  <si>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</si>
  <si>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</si>
  <si>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</si>
  <si>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</si>
  <si>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</si>
  <si>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</si>
  <si>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</si>
  <si>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</si>
  <si>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</si>
  <si>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</si>
  <si>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</si>
  <si>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</si>
  <si>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</si>
  <si>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</si>
  <si>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</si>
  <si>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</si>
  <si>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</si>
  <si>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</si>
  <si>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</si>
  <si>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</si>
  <si>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</si>
  <si>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</si>
  <si>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</si>
  <si>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</si>
  <si>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</si>
  <si>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</si>
  <si>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</si>
  <si>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</si>
  <si>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</si>
  <si>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</si>
  <si>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</si>
  <si>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</si>
  <si>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</si>
  <si>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</si>
  <si>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</si>
  <si>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</si>
  <si>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</si>
  <si>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</si>
  <si>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</si>
  <si>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</si>
  <si>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</si>
  <si>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</si>
  <si>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</si>
  <si>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</si>
  <si>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</si>
  <si>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</si>
  <si>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</si>
  <si>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</si>
  <si>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</si>
  <si>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</si>
  <si>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</si>
  <si>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</si>
  <si>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</si>
  <si>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</si>
  <si>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</si>
  <si>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</si>
  <si>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</si>
  <si>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</si>
  <si>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</si>
  <si>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</si>
  <si>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</si>
  <si>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</si>
  <si>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</si>
  <si>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</si>
  <si>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</si>
  <si>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</si>
  <si>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</si>
  <si>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</si>
  <si>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</si>
  <si>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</si>
  <si>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</si>
  <si>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</si>
  <si>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</si>
  <si>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</si>
  <si>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</si>
  <si>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</si>
  <si>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</si>
  <si>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</si>
  <si>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</si>
  <si>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</si>
  <si>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</si>
  <si>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</si>
  <si>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</si>
  <si>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</si>
  <si>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</si>
  <si>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</si>
  <si>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</si>
  <si>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</si>
  <si>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</si>
  <si>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</si>
  <si>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</si>
  <si>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</si>
  <si>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</si>
  <si>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</si>
  <si>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</si>
  <si>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</si>
  <si>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</si>
  <si>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</si>
  <si>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</si>
  <si>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</si>
  <si>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</si>
  <si>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</si>
  <si>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</si>
  <si>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</si>
  <si>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</si>
  <si>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</si>
  <si>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</si>
  <si>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</si>
  <si>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</si>
  <si>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</si>
  <si>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</si>
  <si>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</si>
  <si>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</si>
  <si>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</si>
  <si>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</si>
  <si>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</si>
  <si>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</si>
  <si>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</si>
  <si>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</si>
  <si>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</si>
  <si>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</si>
  <si>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</si>
  <si>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</si>
  <si>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</si>
  <si>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</si>
  <si>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</si>
  <si>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</si>
  <si>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</si>
  <si>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</si>
  <si>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</si>
  <si>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</si>
  <si>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</si>
  <si>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</si>
  <si>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</si>
  <si>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</si>
  <si>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</si>
  <si>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</si>
  <si>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</si>
  <si>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</si>
  <si>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</si>
  <si>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</si>
  <si>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</si>
  <si>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</si>
  <si>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</si>
  <si>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</si>
  <si>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</si>
  <si>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</si>
  <si>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</si>
  <si>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</si>
  <si>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</si>
  <si>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</si>
  <si>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</si>
  <si>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</si>
  <si>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</si>
  <si>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</si>
  <si>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</si>
  <si>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</si>
  <si>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</si>
  <si>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</si>
  <si>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</si>
  <si>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</si>
  <si>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</si>
  <si>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</si>
  <si>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</si>
  <si>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</si>
  <si>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</si>
  <si>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</si>
  <si>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</si>
  <si>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</si>
  <si>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</si>
  <si>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</si>
  <si>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</si>
  <si>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</si>
  <si>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</si>
  <si>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</si>
  <si>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</si>
  <si>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</si>
  <si>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</si>
  <si>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</si>
  <si>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</si>
  <si>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</si>
  <si>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</si>
  <si>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</si>
  <si>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</si>
  <si>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</si>
  <si>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</si>
  <si>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</si>
  <si>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</si>
  <si>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</si>
  <si>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</si>
  <si>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</si>
  <si>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</si>
  <si>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</si>
  <si>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</si>
  <si>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</si>
  <si>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</si>
  <si>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</si>
  <si>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</si>
  <si>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</si>
  <si>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</si>
  <si>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</si>
  <si>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</si>
  <si>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</si>
  <si>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</si>
  <si>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</si>
  <si>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</si>
  <si>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</si>
  <si>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</si>
  <si>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</si>
  <si>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</si>
  <si>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</si>
  <si>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</si>
  <si>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</si>
  <si>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</si>
  <si>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</si>
  <si>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</si>
  <si>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</si>
  <si>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</si>
  <si>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</si>
  <si>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</si>
  <si>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</si>
  <si>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</si>
  <si>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</si>
  <si>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</si>
  <si>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</si>
  <si>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</si>
  <si>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</si>
  <si>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</si>
  <si>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</si>
  <si>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</si>
  <si>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</si>
  <si>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</si>
  <si>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</si>
  <si>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</si>
  <si>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</si>
  <si>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</si>
  <si>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</si>
  <si>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</si>
  <si>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</si>
  <si>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</si>
  <si>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</si>
  <si>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</si>
  <si>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</si>
  <si>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</si>
  <si>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</si>
  <si>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</si>
  <si>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</si>
  <si>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</si>
  <si>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</si>
  <si>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</si>
  <si>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</si>
  <si>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</si>
  <si>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</si>
  <si>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</si>
  <si>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</si>
  <si>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</si>
  <si>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</si>
  <si>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</si>
  <si>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</si>
  <si>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</si>
  <si>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</si>
  <si>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</si>
  <si>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</si>
  <si>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</si>
  <si>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</si>
  <si>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</si>
  <si>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</si>
  <si>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</si>
  <si>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</si>
  <si>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</si>
  <si>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</si>
  <si>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</si>
  <si>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</si>
  <si>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</si>
  <si>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</si>
  <si>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</si>
  <si>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</si>
  <si>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</si>
  <si>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</si>
  <si>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</si>
  <si>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</si>
  <si>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</si>
  <si>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</si>
  <si>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</si>
  <si>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</si>
  <si>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</si>
  <si>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</si>
  <si>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</si>
  <si>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</si>
  <si>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</si>
  <si>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</si>
  <si>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</si>
  <si>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</si>
  <si>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</si>
  <si>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</si>
  <si>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</si>
  <si>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</si>
  <si>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</si>
  <si>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</si>
  <si>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</si>
  <si>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</si>
  <si>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</si>
  <si>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</si>
  <si>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</si>
  <si>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</si>
  <si>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</si>
  <si>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</si>
  <si>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</si>
  <si>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</si>
  <si>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</si>
  <si>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</si>
  <si>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</si>
  <si>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</si>
  <si>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</si>
  <si>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</si>
  <si>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</si>
  <si>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</si>
  <si>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</si>
  <si>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</si>
  <si>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</si>
  <si>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</si>
  <si>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</si>
  <si>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</si>
  <si>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</si>
  <si>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</si>
  <si>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</si>
  <si>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</si>
  <si>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</si>
  <si>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</si>
  <si>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</si>
  <si>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</si>
  <si>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</si>
  <si>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</si>
  <si>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</si>
  <si>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</si>
  <si>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</si>
  <si>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</si>
  <si>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</si>
  <si>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</si>
  <si>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</si>
  <si>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</si>
  <si>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</si>
  <si>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</si>
  <si>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</si>
  <si>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</si>
  <si>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</si>
  <si>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</si>
  <si>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</si>
  <si>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</si>
  <si>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</si>
  <si>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</si>
  <si>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</si>
  <si>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</si>
  <si>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</si>
  <si>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</si>
  <si>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</si>
  <si>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</si>
  <si>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</si>
  <si>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</si>
  <si>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</si>
  <si>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</si>
  <si>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</si>
  <si>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</si>
  <si>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</si>
  <si>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</si>
  <si>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</si>
  <si>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</si>
  <si>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</si>
  <si>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</si>
  <si>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</si>
  <si>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</si>
  <si>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</si>
  <si>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</si>
  <si>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</si>
  <si>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</si>
  <si>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</si>
  <si>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</si>
  <si>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</si>
  <si>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</si>
  <si>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</si>
  <si>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</si>
  <si>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</si>
  <si>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</si>
  <si>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</si>
  <si>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</si>
  <si>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</si>
  <si>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</si>
  <si>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</si>
  <si>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</si>
  <si>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</si>
  <si>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</si>
  <si>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</si>
  <si>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</si>
  <si>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</si>
  <si>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</si>
  <si>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</si>
  <si>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</si>
  <si>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</si>
  <si>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</si>
  <si>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</si>
  <si>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</si>
  <si>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</si>
  <si>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</si>
  <si>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</si>
  <si>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</si>
  <si>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</si>
  <si>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</si>
  <si>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</si>
  <si>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</si>
  <si>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</si>
  <si>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</si>
  <si>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</si>
  <si>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</si>
  <si>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</si>
  <si>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</si>
  <si>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</si>
  <si>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</si>
  <si>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</si>
  <si>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</si>
  <si>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</si>
  <si>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</si>
  <si>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</si>
  <si>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</si>
  <si>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</si>
  <si>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</si>
  <si>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</si>
  <si>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</si>
  <si>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</si>
  <si>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</si>
  <si>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</si>
  <si>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</si>
  <si>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</si>
  <si>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</si>
  <si>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</si>
  <si>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</si>
  <si>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</si>
  <si>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</si>
  <si>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</si>
  <si>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</si>
  <si>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</si>
  <si>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</si>
  <si>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</si>
  <si>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</si>
  <si>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</si>
  <si>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</si>
  <si>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</si>
  <si>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</si>
  <si>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</si>
  <si>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</si>
  <si>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</si>
  <si>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</si>
  <si>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</si>
  <si>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</si>
  <si>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</si>
  <si>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</si>
  <si>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</si>
  <si>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</si>
  <si>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</si>
  <si>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</si>
  <si>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</si>
  <si>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</si>
  <si>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</si>
  <si>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</si>
  <si>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</si>
  <si>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</si>
  <si>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</si>
  <si>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</si>
  <si>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</si>
  <si>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</si>
  <si>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</si>
  <si>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</si>
  <si>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</si>
  <si>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</si>
  <si>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</si>
  <si>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</si>
  <si>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</si>
  <si>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</si>
  <si>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</si>
  <si>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</si>
  <si>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</si>
  <si>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</si>
  <si>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</si>
  <si>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</si>
  <si>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</si>
  <si>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</si>
  <si>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</si>
  <si>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</si>
  <si>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</si>
  <si>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</si>
  <si>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</si>
  <si>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</si>
  <si>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</si>
  <si>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</si>
  <si>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</si>
  <si>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</si>
  <si>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</si>
  <si>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</si>
  <si>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</si>
  <si>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</si>
  <si>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</si>
  <si>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</si>
  <si>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</si>
  <si>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</si>
  <si>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</si>
  <si>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</si>
  <si>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</si>
  <si>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</si>
  <si>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</si>
  <si>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</si>
  <si>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</si>
  <si>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</si>
  <si>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</si>
  <si>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</si>
  <si>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</si>
  <si>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</si>
  <si>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</si>
  <si>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</si>
  <si>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</si>
  <si>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</si>
  <si>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</si>
  <si>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</si>
  <si>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</si>
  <si>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</si>
  <si>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</si>
  <si>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</si>
  <si>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</si>
  <si>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</si>
  <si>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</si>
  <si>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</si>
  <si>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</si>
  <si>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</si>
  <si>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</si>
  <si>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</si>
  <si>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</si>
  <si>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</si>
  <si>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</si>
  <si>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</si>
  <si>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</si>
  <si>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</si>
  <si>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</si>
  <si>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</si>
  <si>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</si>
  <si>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</si>
  <si>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</si>
  <si>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</si>
  <si>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</si>
  <si>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</si>
  <si>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</si>
  <si>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</si>
  <si>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</si>
  <si>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</si>
  <si>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</si>
  <si>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</si>
  <si>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</si>
  <si>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</si>
  <si>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</si>
  <si>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</si>
  <si>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</si>
  <si>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</si>
  <si>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</si>
  <si>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</si>
  <si>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</si>
  <si>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</si>
  <si>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</si>
  <si>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</si>
  <si>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</si>
  <si>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</si>
  <si>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</si>
  <si>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</si>
  <si>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</si>
  <si>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</si>
  <si>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</si>
  <si>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</si>
  <si>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</si>
  <si>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</si>
  <si>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</si>
  <si>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</si>
  <si>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</si>
  <si>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</si>
  <si>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</si>
  <si>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</si>
  <si>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</si>
  <si>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</si>
  <si>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</si>
  <si>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</si>
  <si>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</si>
  <si>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</si>
  <si>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</si>
  <si>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</si>
  <si>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</si>
  <si>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</si>
  <si>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</si>
  <si>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</si>
  <si>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</si>
  <si>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</si>
  <si>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</si>
  <si>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</si>
  <si>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</si>
  <si>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</si>
  <si>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</si>
  <si>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</si>
  <si>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</si>
  <si>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</si>
  <si>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</si>
  <si>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</si>
  <si>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</si>
  <si>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</si>
  <si>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</si>
  <si>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</si>
  <si>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</si>
  <si>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</si>
  <si>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</si>
  <si>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</si>
  <si>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</si>
  <si>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</si>
  <si>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</si>
  <si>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</si>
  <si>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</si>
  <si>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</si>
  <si>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</si>
  <si>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</si>
  <si>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</si>
  <si>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</si>
  <si>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</si>
  <si>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</si>
  <si>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</si>
  <si>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</si>
  <si>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</si>
  <si>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</si>
  <si>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</si>
  <si>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</si>
  <si>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</si>
  <si>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</si>
  <si>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</si>
  <si>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</si>
  <si>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</si>
  <si>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</si>
  <si>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</si>
  <si>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</si>
  <si>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</si>
  <si>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</si>
  <si>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</si>
  <si>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</si>
  <si>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</si>
  <si>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</si>
  <si>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</si>
  <si>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</si>
  <si>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</si>
  <si>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</si>
  <si>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</si>
  <si>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</si>
  <si>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</si>
  <si>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</si>
  <si>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</si>
  <si>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</si>
  <si>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</si>
  <si>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</si>
  <si>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</si>
  <si>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</si>
  <si>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</si>
  <si>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</si>
  <si>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</si>
  <si>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</si>
  <si>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</si>
  <si>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</si>
  <si>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</si>
  <si>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</si>
  <si>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</si>
  <si>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</si>
  <si>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</si>
  <si>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</si>
  <si>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</si>
  <si>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</si>
  <si>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</si>
  <si>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</si>
  <si>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</si>
  <si>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</si>
  <si>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</si>
  <si>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</si>
  <si>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</si>
  <si>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</si>
  <si>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</si>
  <si>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</si>
  <si>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</si>
  <si>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</si>
  <si>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</si>
  <si>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</si>
  <si>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</si>
  <si>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</si>
  <si>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</si>
  <si>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</si>
  <si>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</si>
  <si>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</si>
  <si>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</si>
  <si>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</si>
  <si>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</si>
  <si>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</si>
  <si>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</si>
  <si>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</si>
  <si>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</si>
  <si>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</si>
  <si>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</si>
  <si>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</si>
  <si>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</si>
  <si>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</si>
  <si>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</si>
  <si>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</si>
  <si>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</si>
  <si>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</si>
  <si>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</si>
  <si>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</si>
  <si>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</si>
  <si>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</si>
  <si>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</si>
  <si>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</si>
  <si>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</si>
  <si>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</si>
  <si>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</si>
  <si>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</si>
  <si>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</si>
  <si>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</si>
  <si>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</si>
  <si>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</si>
  <si>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</si>
  <si>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</si>
  <si>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</si>
  <si>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</si>
  <si>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</si>
  <si>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</si>
  <si>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</si>
  <si>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</si>
  <si>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</si>
  <si>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</si>
  <si>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</si>
  <si>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</si>
  <si>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</si>
  <si>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</si>
  <si>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</si>
  <si>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</si>
  <si>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</si>
  <si>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</si>
  <si>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</si>
  <si>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</si>
  <si>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</si>
  <si>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</si>
  <si>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</si>
  <si>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</si>
  <si>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</si>
  <si>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</si>
  <si>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</si>
  <si>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</si>
  <si>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</si>
  <si>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</si>
  <si>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</si>
  <si>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</si>
  <si>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</si>
  <si>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</si>
  <si>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</si>
  <si>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</si>
  <si>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</si>
  <si>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</si>
  <si>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</si>
  <si>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</si>
  <si>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</si>
  <si>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</si>
  <si>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</si>
  <si>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</si>
  <si>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</si>
  <si>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</si>
  <si>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</si>
  <si>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</si>
  <si>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</si>
  <si>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</si>
  <si>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</si>
  <si>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</si>
  <si>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</si>
  <si>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</si>
  <si>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</si>
  <si>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</si>
  <si>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</si>
  <si>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</si>
  <si>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</si>
  <si>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</si>
  <si>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</si>
  <si>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</si>
  <si>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</si>
  <si>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</si>
  <si>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</si>
  <si>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</si>
  <si>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</si>
  <si>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</si>
  <si>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</si>
  <si>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</si>
  <si>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</si>
  <si>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</si>
  <si>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</si>
  <si>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</si>
  <si>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</si>
  <si>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</si>
  <si>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</si>
  <si>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</si>
  <si>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</si>
  <si>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</si>
  <si>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</si>
  <si>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</si>
  <si>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</si>
  <si>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</si>
  <si>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</si>
  <si>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</si>
  <si>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</si>
  <si>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</si>
  <si>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</si>
  <si>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</si>
  <si>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</si>
  <si>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</si>
  <si>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</si>
  <si>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</si>
  <si>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</si>
  <si>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</si>
  <si>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</si>
  <si>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</si>
  <si>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</si>
  <si>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</si>
  <si>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</si>
  <si>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</si>
  <si>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</si>
  <si>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</si>
  <si>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</si>
  <si>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</si>
  <si>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</si>
  <si>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</si>
  <si>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</si>
  <si>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</si>
  <si>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</si>
  <si>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</si>
  <si>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</si>
  <si>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</si>
  <si>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</si>
  <si>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</si>
  <si>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</si>
  <si>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</si>
  <si>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</si>
  <si>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</si>
  <si>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</si>
  <si>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</si>
  <si>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</si>
  <si>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</si>
  <si>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</si>
  <si>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</si>
  <si>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</si>
  <si>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</si>
  <si>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</si>
  <si>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</si>
  <si>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</si>
  <si>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</si>
  <si>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</si>
  <si>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</si>
  <si>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</si>
  <si>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</si>
  <si>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</si>
  <si>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</si>
  <si>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</si>
  <si>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</si>
  <si>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</si>
  <si>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</si>
  <si>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</si>
  <si>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</si>
  <si>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</si>
  <si>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</si>
  <si>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</si>
  <si>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</si>
  <si>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</si>
  <si>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</si>
  <si>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</si>
  <si>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</si>
  <si>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</si>
  <si>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</si>
  <si>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</si>
  <si>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</si>
  <si>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</si>
  <si>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</si>
  <si>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</si>
  <si>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</si>
  <si>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</si>
  <si>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</si>
  <si>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</si>
  <si>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</si>
  <si>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</si>
  <si>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</si>
  <si>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</si>
  <si>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</si>
  <si>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</si>
  <si>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</si>
  <si>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</si>
  <si>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</si>
  <si>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</si>
  <si>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</si>
  <si>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</si>
  <si>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</si>
  <si>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</si>
  <si>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</si>
  <si>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</si>
  <si>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</si>
  <si>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</si>
  <si>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</si>
  <si>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</si>
  <si>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</si>
  <si>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</si>
  <si>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</si>
  <si>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</si>
  <si>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</si>
  <si>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</si>
  <si>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</si>
  <si>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</si>
  <si>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</si>
  <si>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</si>
  <si>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</si>
  <si>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</si>
  <si>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</si>
  <si>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</si>
  <si>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</si>
  <si>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</si>
  <si>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</si>
  <si>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</si>
  <si>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</si>
  <si>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</si>
  <si>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</si>
  <si>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</si>
  <si>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</si>
  <si>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</si>
  <si>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</si>
  <si>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</si>
  <si>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</si>
  <si>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</si>
  <si>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</si>
  <si>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</si>
  <si>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</si>
  <si>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</si>
  <si>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</si>
  <si>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</si>
  <si>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</si>
  <si>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</si>
  <si>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</si>
  <si>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</si>
  <si>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</si>
  <si>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</si>
  <si>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</si>
  <si>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</si>
  <si>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</si>
  <si>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</si>
  <si>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</si>
  <si>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</si>
  <si>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</si>
  <si>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</si>
  <si>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</si>
  <si>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</si>
  <si>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</si>
  <si>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</si>
  <si>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</si>
  <si>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</si>
  <si>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</si>
  <si>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</si>
  <si>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</si>
  <si>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</si>
  <si>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</si>
  <si>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</si>
  <si>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</si>
  <si>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</si>
  <si>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</si>
  <si>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</si>
  <si>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</si>
  <si>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</si>
  <si>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</si>
  <si>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</si>
  <si>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</si>
  <si>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</si>
  <si>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</si>
  <si>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</si>
  <si>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</si>
  <si>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</si>
  <si>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</si>
  <si>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</si>
  <si>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</si>
  <si>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</si>
  <si>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</si>
  <si>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</si>
  <si>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</si>
  <si>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</si>
  <si>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</si>
  <si>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</si>
  <si>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</si>
  <si>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</si>
  <si>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</si>
  <si>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</si>
  <si>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</si>
  <si>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</si>
  <si>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</si>
  <si>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</si>
  <si>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</si>
  <si>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</si>
  <si>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</si>
  <si>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</si>
  <si>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</si>
  <si>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</si>
  <si>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</si>
  <si>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</si>
  <si>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</si>
  <si>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</si>
  <si>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</si>
  <si>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</si>
  <si>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</si>
  <si>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</si>
  <si>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</si>
  <si>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</si>
  <si>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</si>
  <si>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</si>
  <si>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</si>
  <si>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</si>
  <si>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</si>
  <si>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</si>
  <si>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</si>
  <si>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</si>
  <si>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</si>
  <si>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</si>
  <si>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</si>
  <si>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</si>
  <si>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</si>
  <si>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</si>
  <si>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</si>
  <si>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</si>
  <si>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</si>
  <si>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</si>
  <si>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</si>
  <si>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</si>
  <si>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</si>
  <si>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</si>
  <si>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</si>
  <si>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</si>
  <si>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</si>
  <si>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</si>
  <si>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</si>
  <si>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</si>
  <si>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</si>
  <si>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</si>
  <si>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</si>
  <si>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</si>
  <si>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</si>
  <si>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</si>
  <si>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</si>
  <si>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</si>
  <si>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</si>
  <si>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</si>
  <si>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</si>
  <si>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</si>
  <si>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</si>
  <si>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</si>
  <si>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</si>
  <si>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</si>
  <si>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</si>
  <si>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</si>
  <si>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</si>
  <si>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</si>
  <si>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</si>
  <si>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</si>
  <si>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</si>
  <si>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</si>
  <si>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</si>
  <si>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</si>
  <si>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</si>
  <si>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</si>
  <si>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</si>
  <si>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</si>
  <si>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</si>
  <si>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</si>
  <si>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</si>
  <si>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</si>
  <si>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</si>
  <si>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</si>
  <si>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</si>
  <si>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</si>
  <si>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</si>
  <si>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</si>
  <si>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</si>
  <si>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</si>
  <si>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</si>
  <si>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</si>
  <si>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</si>
  <si>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</si>
  <si>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</si>
  <si>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</si>
  <si>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</si>
  <si>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</si>
  <si>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</si>
  <si>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</si>
  <si>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</si>
  <si>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</si>
  <si>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</si>
  <si>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</si>
  <si>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</si>
  <si>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</si>
  <si>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</si>
  <si>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</si>
  <si>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</si>
  <si>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</si>
  <si>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</si>
  <si>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</si>
  <si>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</si>
  <si>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</si>
  <si>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</si>
  <si>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</si>
  <si>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</si>
  <si>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</si>
  <si>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</si>
  <si>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</si>
  <si>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</si>
  <si>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</si>
  <si>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</si>
  <si>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</si>
  <si>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</si>
  <si>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</si>
  <si>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</si>
  <si>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</si>
  <si>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</si>
  <si>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</si>
  <si>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</si>
  <si>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</si>
  <si>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</si>
  <si>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</si>
  <si>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</si>
  <si>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</si>
  <si>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</si>
  <si>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</si>
  <si>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</si>
  <si>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</si>
  <si>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</si>
  <si>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</si>
  <si>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</si>
  <si>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</si>
  <si>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</si>
  <si>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</si>
  <si>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</si>
  <si>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</si>
  <si>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</si>
  <si>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</si>
  <si>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</si>
  <si>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</si>
  <si>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</si>
  <si>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</si>
  <si>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</si>
  <si>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</si>
  <si>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</si>
  <si>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</si>
  <si>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</si>
  <si>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</si>
  <si>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</si>
  <si>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</si>
  <si>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</si>
  <si>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</si>
  <si>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</si>
  <si>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</si>
  <si>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</si>
  <si>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</si>
  <si>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</si>
  <si>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</si>
  <si>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</si>
  <si>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</si>
  <si>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</si>
  <si>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</si>
  <si>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</si>
  <si>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</si>
  <si>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</si>
  <si>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</si>
  <si>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</si>
  <si>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</si>
  <si>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</si>
  <si>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</si>
  <si>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</si>
  <si>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</si>
  <si>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</si>
  <si>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</si>
  <si>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</si>
  <si>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</si>
  <si>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</si>
  <si>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</si>
  <si>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</si>
  <si>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</si>
  <si>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</si>
  <si>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</si>
  <si>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</si>
  <si>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</si>
  <si>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</si>
  <si>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</si>
  <si>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</si>
  <si>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</si>
  <si>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</si>
  <si>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</si>
  <si>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</si>
  <si>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</si>
  <si>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</si>
  <si>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</si>
  <si>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</si>
  <si>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</si>
  <si>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</si>
  <si>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</si>
  <si>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</si>
  <si>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</si>
  <si>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</si>
  <si>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</si>
  <si>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</si>
  <si>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</si>
  <si>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</si>
  <si>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</si>
  <si>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</si>
  <si>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</si>
  <si>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</si>
  <si>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</si>
  <si>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</si>
  <si>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</si>
  <si>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</si>
  <si>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</si>
  <si>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</si>
  <si>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</si>
  <si>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</si>
  <si>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</si>
  <si>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</si>
  <si>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</si>
  <si>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</si>
  <si>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</si>
  <si>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</si>
  <si>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</si>
  <si>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</si>
  <si>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</si>
  <si>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</si>
  <si>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</si>
  <si>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</si>
  <si>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</si>
  <si>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</si>
  <si>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</si>
  <si>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</si>
  <si>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</si>
  <si>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</si>
  <si>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</si>
  <si>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</si>
  <si>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</si>
  <si>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</si>
  <si>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</si>
  <si>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</si>
  <si>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</si>
  <si>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</si>
  <si>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</si>
  <si>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</si>
  <si>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</si>
  <si>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</si>
  <si>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</si>
  <si>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</si>
  <si>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</si>
  <si>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</si>
  <si>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</si>
  <si>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</si>
  <si>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</si>
  <si>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</si>
  <si>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</si>
  <si>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</si>
  <si>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</si>
  <si>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</si>
  <si>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</si>
  <si>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</si>
  <si>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</si>
  <si>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</si>
  <si>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</si>
  <si>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</si>
  <si>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</si>
  <si>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</si>
  <si>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</si>
  <si>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</si>
  <si>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</si>
  <si>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</si>
  <si>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</si>
  <si>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</si>
  <si>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</si>
  <si>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</si>
  <si>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</si>
  <si>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</si>
  <si>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</si>
  <si>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</si>
  <si>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</si>
  <si>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</si>
  <si>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</si>
  <si>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</si>
  <si>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</si>
  <si>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</si>
  <si>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</si>
  <si>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</si>
  <si>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</si>
  <si>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</si>
  <si>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</si>
  <si>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</si>
  <si>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</si>
  <si>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</si>
  <si>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</si>
  <si>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</si>
  <si>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</si>
  <si>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</si>
  <si>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</si>
  <si>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</si>
  <si>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</si>
  <si>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</si>
  <si>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</si>
  <si>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</si>
  <si>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</si>
  <si>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</si>
  <si>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</si>
  <si>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</si>
  <si>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</si>
  <si>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</si>
  <si>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</si>
  <si>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</si>
  <si>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</si>
  <si>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</si>
  <si>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</si>
  <si>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</si>
  <si>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</si>
  <si>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</si>
  <si>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</si>
  <si>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</si>
  <si>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</si>
  <si>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</si>
  <si>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</si>
  <si>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</si>
  <si>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</si>
  <si>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</si>
  <si>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</si>
  <si>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</si>
  <si>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</si>
  <si>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</si>
  <si>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</si>
  <si>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</si>
  <si>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</si>
  <si>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</si>
  <si>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</si>
  <si>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</si>
  <si>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</si>
  <si>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</si>
  <si>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</si>
  <si>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</si>
  <si>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</si>
  <si>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</si>
  <si>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</si>
  <si>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</si>
  <si>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</si>
  <si>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</si>
  <si>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</si>
  <si>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</si>
  <si>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</si>
  <si>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</si>
  <si>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</si>
  <si>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</si>
  <si>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</si>
  <si>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</si>
  <si>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</si>
  <si>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</si>
  <si>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</si>
  <si>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</si>
  <si>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</si>
  <si>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</si>
  <si>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</si>
  <si>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</si>
  <si>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</si>
  <si>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</si>
  <si>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</si>
  <si>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</si>
  <si>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</si>
  <si>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</si>
  <si>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</si>
  <si>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</si>
  <si>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</si>
  <si>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</si>
  <si>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</si>
  <si>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</si>
  <si>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</si>
  <si>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</si>
  <si>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</si>
  <si>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</si>
  <si>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</si>
  <si>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</si>
  <si>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</si>
  <si>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</si>
  <si>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</si>
  <si>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</si>
  <si>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</si>
  <si>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</si>
  <si>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</si>
  <si>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</si>
  <si>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</si>
  <si>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</si>
  <si>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</si>
  <si>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</si>
  <si>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</si>
  <si>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</si>
  <si>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</si>
  <si>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</si>
  <si>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</si>
  <si>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</si>
  <si>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</si>
  <si>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</si>
  <si>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</si>
  <si>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</si>
  <si>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</si>
  <si>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</si>
  <si>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</si>
  <si>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</si>
  <si>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</si>
  <si>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</si>
  <si>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</si>
  <si>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</si>
  <si>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</si>
  <si>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</si>
  <si>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</si>
  <si>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</si>
  <si>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</si>
  <si>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</si>
  <si>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</si>
  <si>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</si>
  <si>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</si>
  <si>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</si>
  <si>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</si>
  <si>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</si>
  <si>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</si>
  <si>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</si>
  <si>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</si>
  <si>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</si>
  <si>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</si>
  <si>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</si>
  <si>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</si>
  <si>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</si>
  <si>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</si>
  <si>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</si>
  <si>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</si>
  <si>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</si>
  <si>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</si>
  <si>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</si>
  <si>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</si>
  <si>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</si>
  <si>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</si>
  <si>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</si>
  <si>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</si>
  <si>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</si>
  <si>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</si>
  <si>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</si>
  <si>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</si>
  <si>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</si>
  <si>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</si>
  <si>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</si>
  <si>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</si>
  <si>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</si>
  <si>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</si>
  <si>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</si>
  <si>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</si>
  <si>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</si>
  <si>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</si>
  <si>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</si>
  <si>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</si>
  <si>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</si>
  <si>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</si>
  <si>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</si>
  <si>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</si>
  <si>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</si>
  <si>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</si>
  <si>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</si>
  <si>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</si>
  <si>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</si>
  <si>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</si>
  <si>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</si>
  <si>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</si>
  <si>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</si>
  <si>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</si>
  <si>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</si>
  <si>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</si>
  <si>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</si>
  <si>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</si>
  <si>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</si>
  <si>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</si>
  <si>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</si>
  <si>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</si>
  <si>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</si>
  <si>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</si>
  <si>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</si>
  <si>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</si>
  <si>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</si>
  <si>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</si>
  <si>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</si>
  <si>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</si>
  <si>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</si>
  <si>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</si>
  <si>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</si>
  <si>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</si>
  <si>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</si>
  <si>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</si>
  <si>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</si>
  <si>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</si>
  <si>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</si>
  <si>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</si>
  <si>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</si>
  <si>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</si>
  <si>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</si>
  <si>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</si>
  <si>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</si>
  <si>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</si>
  <si>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</si>
  <si>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</si>
  <si>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</si>
  <si>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</si>
  <si>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</si>
  <si>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</si>
  <si>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</si>
  <si>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</si>
  <si>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</si>
  <si>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</si>
  <si>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</si>
  <si>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</si>
  <si>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</si>
  <si>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</si>
  <si>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</si>
  <si>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</si>
  <si>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</si>
  <si>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</si>
  <si>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</si>
  <si>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</si>
  <si>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</si>
  <si>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</si>
  <si>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</si>
  <si>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</si>
  <si>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</si>
  <si>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</si>
  <si>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</si>
  <si>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</si>
  <si>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</si>
  <si>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</si>
  <si>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</si>
  <si>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</si>
  <si>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</si>
  <si>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</si>
  <si>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</si>
  <si>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</si>
  <si>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</si>
  <si>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</si>
  <si>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</si>
  <si>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</si>
  <si>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</si>
  <si>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</si>
  <si>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</si>
  <si>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</si>
  <si>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</si>
  <si>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</si>
  <si>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</si>
  <si>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</si>
  <si>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</si>
  <si>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</si>
  <si>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</si>
  <si>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</si>
  <si>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</si>
  <si>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</si>
  <si>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</si>
  <si>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</si>
  <si>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</si>
  <si>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</si>
  <si>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</si>
  <si>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</si>
  <si>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</si>
  <si>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</si>
  <si>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</si>
  <si>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</si>
  <si>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</si>
  <si>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</si>
  <si>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</si>
  <si>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</si>
  <si>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</si>
  <si>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</si>
  <si>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</si>
  <si>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</si>
  <si>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</si>
  <si>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</si>
  <si>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</si>
  <si>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</si>
  <si>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</si>
  <si>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</si>
  <si>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</si>
  <si>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</si>
  <si>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</si>
  <si>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</si>
  <si>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</si>
  <si>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</si>
  <si>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</si>
  <si>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</si>
  <si>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</si>
  <si>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</si>
  <si>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</si>
  <si>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</si>
  <si>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</si>
  <si>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</si>
  <si>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</si>
  <si>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</si>
  <si>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</si>
  <si>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</si>
  <si>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</si>
  <si>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</si>
  <si>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</si>
  <si>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</si>
  <si>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</si>
  <si>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</si>
  <si>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</si>
  <si>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</si>
  <si>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</si>
  <si>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</si>
  <si>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</si>
  <si>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</si>
  <si>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</si>
  <si>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</si>
  <si>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</si>
  <si>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</si>
  <si>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</si>
  <si>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</si>
  <si>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</si>
  <si>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</si>
  <si>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</si>
  <si>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</si>
  <si>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</si>
  <si>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</si>
  <si>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</si>
  <si>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</si>
  <si>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</si>
  <si>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</si>
  <si>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</si>
  <si>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</si>
  <si>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</si>
  <si>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</si>
  <si>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</si>
  <si>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</si>
  <si>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</si>
  <si>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</si>
  <si>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</si>
  <si>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</si>
  <si>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</si>
  <si>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</si>
  <si>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</si>
  <si>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</si>
  <si>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</si>
  <si>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</si>
  <si>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</si>
  <si>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</si>
  <si>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</si>
  <si>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</si>
  <si>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</si>
  <si>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</si>
  <si>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</si>
  <si>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</si>
  <si>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</si>
  <si>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</si>
  <si>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</si>
  <si>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</si>
  <si>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</si>
  <si>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</si>
  <si>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</si>
  <si>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</si>
  <si>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</si>
  <si>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</si>
  <si>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</si>
  <si>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</si>
  <si>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</si>
  <si>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</si>
  <si>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</si>
  <si>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</si>
  <si>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</si>
  <si>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</si>
  <si>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</si>
  <si>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</si>
  <si>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</si>
  <si>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</si>
  <si>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</si>
  <si>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</si>
  <si>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</si>
  <si>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</si>
  <si>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</si>
  <si>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</si>
  <si>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</si>
  <si>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</si>
  <si>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</si>
  <si>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</si>
  <si>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</si>
  <si>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</si>
  <si>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</si>
  <si>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</si>
  <si>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</si>
  <si>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</si>
  <si>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</si>
  <si>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</si>
  <si>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</si>
  <si>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</si>
  <si>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</si>
  <si>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</si>
  <si>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</si>
  <si>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</si>
  <si>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</si>
  <si>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</si>
  <si>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</si>
  <si>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</si>
  <si>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</si>
  <si>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</si>
  <si>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</si>
  <si>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</si>
  <si>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</si>
  <si>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</si>
  <si>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</si>
  <si>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</si>
  <si>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</si>
  <si>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</si>
  <si>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</si>
  <si>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</si>
  <si>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</si>
  <si>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</si>
  <si>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</si>
  <si>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</si>
  <si>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</si>
  <si>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</si>
  <si>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</si>
  <si>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</si>
  <si>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</si>
  <si>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</si>
  <si>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</si>
  <si>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</si>
  <si>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</si>
  <si>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</si>
  <si>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</si>
  <si>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</si>
  <si>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</si>
  <si>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</si>
  <si>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</si>
  <si>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</si>
  <si>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</si>
  <si>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</si>
  <si>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</si>
  <si>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</si>
  <si>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</si>
  <si>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</si>
  <si>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</si>
  <si>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</si>
  <si>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</si>
  <si>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</si>
  <si>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</si>
  <si>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</si>
  <si>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</si>
  <si>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</si>
  <si>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</si>
  <si>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</si>
  <si>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</si>
  <si>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</si>
  <si>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</si>
  <si>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</si>
  <si>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</si>
  <si>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</si>
  <si>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</si>
  <si>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</si>
  <si>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</si>
  <si>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</si>
  <si>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</si>
  <si>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</si>
  <si>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</si>
  <si>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</si>
  <si>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</si>
  <si>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</si>
  <si>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</si>
  <si>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</si>
  <si>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</si>
  <si>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</si>
  <si>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</si>
  <si>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</si>
  <si>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</si>
  <si>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</si>
  <si>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</si>
  <si>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</si>
  <si>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</si>
  <si>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</si>
  <si>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</si>
  <si>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</si>
  <si>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</si>
  <si>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</si>
  <si>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</si>
  <si>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</si>
  <si>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</si>
  <si>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</si>
  <si>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</si>
  <si>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</si>
  <si>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</si>
  <si>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</si>
  <si>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</si>
  <si>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</si>
  <si>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</si>
  <si>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</si>
  <si>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</si>
  <si>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</si>
  <si>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</si>
  <si>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</si>
  <si>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</si>
  <si>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</si>
  <si>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</si>
  <si>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</si>
  <si>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</si>
  <si>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</si>
  <si>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</si>
  <si>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</si>
  <si>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</si>
  <si>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</si>
  <si>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</si>
  <si>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</si>
  <si>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</si>
  <si>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</si>
  <si>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</si>
  <si>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</si>
  <si>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</si>
  <si>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</si>
  <si>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</si>
  <si>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</si>
  <si>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</si>
  <si>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</si>
  <si>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</si>
  <si>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</si>
  <si>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</si>
  <si>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</si>
  <si>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</si>
  <si>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</si>
  <si>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</si>
  <si>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</si>
  <si>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</si>
  <si>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</si>
  <si>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</si>
  <si>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</si>
  <si>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</si>
  <si>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</si>
  <si>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</si>
  <si>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</si>
  <si>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</si>
  <si>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</si>
  <si>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</si>
  <si>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</si>
  <si>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</si>
  <si>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</si>
  <si>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</si>
  <si>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</si>
  <si>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</si>
  <si>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</si>
  <si>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</si>
  <si>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</si>
  <si>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</si>
  <si>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</si>
  <si>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</si>
  <si>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</si>
  <si>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</si>
  <si>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</si>
  <si>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</si>
  <si>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</si>
  <si>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</si>
  <si>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</si>
  <si>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</si>
  <si>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</si>
  <si>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</si>
  <si>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</si>
  <si>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</si>
  <si>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</si>
  <si>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</si>
  <si>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</si>
  <si>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</si>
  <si>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</si>
  <si>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</si>
  <si>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</si>
  <si>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</si>
  <si>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</si>
  <si>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</si>
  <si>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</si>
  <si>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</si>
  <si>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</si>
  <si>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</si>
  <si>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</si>
  <si>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</si>
  <si>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</si>
  <si>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</si>
  <si>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</si>
  <si>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</si>
  <si>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</si>
  <si>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</si>
  <si>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</si>
  <si>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</si>
  <si>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</si>
  <si>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</si>
  <si>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</si>
  <si>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</si>
  <si>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</si>
  <si>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</si>
  <si>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</si>
  <si>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</si>
  <si>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</si>
  <si>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</si>
  <si>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</si>
  <si>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</si>
  <si>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</si>
  <si>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</si>
  <si>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</si>
  <si>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</si>
  <si>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</si>
  <si>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</si>
  <si>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</si>
  <si>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</si>
  <si>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</si>
  <si>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</si>
  <si>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</si>
  <si>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</si>
  <si>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</si>
  <si>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</si>
  <si>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</si>
  <si>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</si>
  <si>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</si>
  <si>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</si>
  <si>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</si>
  <si>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</si>
  <si>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</si>
  <si>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</si>
  <si>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</si>
  <si>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</si>
  <si>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</si>
  <si>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</si>
  <si>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</si>
  <si>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</si>
  <si>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</si>
  <si>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</si>
  <si>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</si>
  <si>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</si>
  <si>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</si>
  <si>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</si>
  <si>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</si>
  <si>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</si>
  <si>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</si>
  <si>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</si>
  <si>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</si>
  <si>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</si>
  <si>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</si>
  <si>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</si>
  <si>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</si>
  <si>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</si>
  <si>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</si>
  <si>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</si>
  <si>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</si>
  <si>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</si>
  <si>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</si>
  <si>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</si>
  <si>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</si>
  <si>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</si>
  <si>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</si>
  <si>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</si>
  <si>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</si>
  <si>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</si>
  <si>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</si>
  <si>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</si>
  <si>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</si>
  <si>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</si>
  <si>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</si>
  <si>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</si>
  <si>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</si>
  <si>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</si>
  <si>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</si>
  <si>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</si>
  <si>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</si>
  <si>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</si>
  <si>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</si>
  <si>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</si>
  <si>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</si>
  <si>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</si>
  <si>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</si>
  <si>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</si>
  <si>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</si>
  <si>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</si>
  <si>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</si>
  <si>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</si>
  <si>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</si>
  <si>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</si>
  <si>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</si>
  <si>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</si>
  <si>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</si>
  <si>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</si>
  <si>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</si>
  <si>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</si>
  <si>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</si>
  <si>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</si>
  <si>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</si>
  <si>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</si>
  <si>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</si>
  <si>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</si>
  <si>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</si>
  <si>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</si>
  <si>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</si>
  <si>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</si>
  <si>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</si>
  <si>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</si>
  <si>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</si>
  <si>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</si>
  <si>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</si>
  <si>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</si>
  <si>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</si>
  <si>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</si>
  <si>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</si>
  <si>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</si>
  <si>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</si>
  <si>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</si>
  <si>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</si>
  <si>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</si>
  <si>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</si>
  <si>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</si>
  <si>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</si>
  <si>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</si>
  <si>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</si>
  <si>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</si>
  <si>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</si>
  <si>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</si>
  <si>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</si>
  <si>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</si>
  <si>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</si>
  <si>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</si>
  <si>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</si>
  <si>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</si>
  <si>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</si>
  <si>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</si>
  <si>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</si>
  <si>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</si>
  <si>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</si>
  <si>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</si>
  <si>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</si>
  <si>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</si>
  <si>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</si>
  <si>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</si>
  <si>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</si>
  <si>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</si>
  <si>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</si>
  <si>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</si>
  <si>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</si>
  <si>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</si>
  <si>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</si>
  <si>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</si>
  <si>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</si>
  <si>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</si>
  <si>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</si>
  <si>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</si>
  <si>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</si>
  <si>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</si>
  <si>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</si>
  <si>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</si>
  <si>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</si>
  <si>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</si>
  <si>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</si>
  <si>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</si>
  <si>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</si>
  <si>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</si>
  <si>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</si>
  <si>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</si>
  <si>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</si>
  <si>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</si>
  <si>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</si>
  <si>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</si>
  <si>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</si>
  <si>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</si>
  <si>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</si>
  <si>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</si>
  <si>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</si>
  <si>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</si>
  <si>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</si>
  <si>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</si>
  <si>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</si>
  <si>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</si>
  <si>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</si>
  <si>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</si>
  <si>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</si>
  <si>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</si>
  <si>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</si>
  <si>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</si>
  <si>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</si>
  <si>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</si>
  <si>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</si>
  <si>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</si>
  <si>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</si>
  <si>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</si>
  <si>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</si>
  <si>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</si>
  <si>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</si>
  <si>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</si>
  <si>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</si>
  <si>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</si>
  <si>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</si>
  <si>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</si>
  <si>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</si>
  <si>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</si>
  <si>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</si>
  <si>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</si>
  <si>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</si>
  <si>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</si>
  <si>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</si>
  <si>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</si>
  <si>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</si>
  <si>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</si>
  <si>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</si>
  <si>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</si>
  <si>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</si>
  <si>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</si>
  <si>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</si>
  <si>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</si>
  <si>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</si>
  <si>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</si>
  <si>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</si>
  <si>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</si>
  <si>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</si>
  <si>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</si>
  <si>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</si>
  <si>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</si>
  <si>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</si>
  <si>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</si>
  <si>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</si>
  <si>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</si>
  <si>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</si>
  <si>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</si>
  <si>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</si>
  <si>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</si>
  <si>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</si>
  <si>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</si>
  <si>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</si>
  <si>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</si>
  <si>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</si>
  <si>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</si>
  <si>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</si>
  <si>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</si>
  <si>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</si>
  <si>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</si>
  <si>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</si>
  <si>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</si>
  <si>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</si>
  <si>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</si>
  <si>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</si>
  <si>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</si>
  <si>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</si>
  <si>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</si>
  <si>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</si>
  <si>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</si>
  <si>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</si>
  <si>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</si>
  <si>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</si>
  <si>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</si>
  <si>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</si>
  <si>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</si>
  <si>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</si>
  <si>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</si>
  <si>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</si>
  <si>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</si>
  <si>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</si>
  <si>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</si>
  <si>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</si>
  <si>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</si>
  <si>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</si>
  <si>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</si>
  <si>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</si>
  <si>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</si>
  <si>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</si>
  <si>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</si>
  <si>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</si>
  <si>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</si>
  <si>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</si>
  <si>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</si>
  <si>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</si>
  <si>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</si>
  <si>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</si>
  <si>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</si>
  <si>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</si>
  <si>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</si>
  <si>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</si>
  <si>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</si>
  <si>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</si>
  <si>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</si>
  <si>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</si>
  <si>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</si>
  <si>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</si>
  <si>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</si>
  <si>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</si>
  <si>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</si>
  <si>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</si>
  <si>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</si>
  <si>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</si>
  <si>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</si>
  <si>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</si>
  <si>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</si>
  <si>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</si>
  <si>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</si>
  <si>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</si>
  <si>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</si>
  <si>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</si>
  <si>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</si>
  <si>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</si>
  <si>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</si>
  <si>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</si>
  <si>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</si>
  <si>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</si>
  <si>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</si>
  <si>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</si>
  <si>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</si>
  <si>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</si>
  <si>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</si>
  <si>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</si>
  <si>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</si>
  <si>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</si>
  <si>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</si>
  <si>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</si>
  <si>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</si>
  <si>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</si>
  <si>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</si>
  <si>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</si>
  <si>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</si>
  <si>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</si>
  <si>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</si>
  <si>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</si>
  <si>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</si>
  <si>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</si>
  <si>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</si>
  <si>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</si>
  <si>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</si>
  <si>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</si>
  <si>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</si>
  <si>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</si>
  <si>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</si>
  <si>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</si>
  <si>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</si>
  <si>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</si>
  <si>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</si>
  <si>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</si>
  <si>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</si>
  <si>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</si>
  <si>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</si>
  <si>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</si>
  <si>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</si>
  <si>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</si>
  <si>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</si>
  <si>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</si>
  <si>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</si>
  <si>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</si>
  <si>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</si>
  <si>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</si>
  <si>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</si>
  <si>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</si>
  <si>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</si>
  <si>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</si>
  <si>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</si>
  <si>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</si>
  <si>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</si>
  <si>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</si>
  <si>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</si>
  <si>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</si>
  <si>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</si>
  <si>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</si>
  <si>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</si>
  <si>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</si>
  <si>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</si>
  <si>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</si>
  <si>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</si>
  <si>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</si>
  <si>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</si>
  <si>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</si>
  <si>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</si>
  <si>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</si>
  <si>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</si>
  <si>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</si>
  <si>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</si>
  <si>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</si>
  <si>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</si>
  <si>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</si>
  <si>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</si>
  <si>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</si>
  <si>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</si>
  <si>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</si>
  <si>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</si>
  <si>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</si>
  <si>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</si>
  <si>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</si>
  <si>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</si>
  <si>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</si>
  <si>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</si>
  <si>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</si>
  <si>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</si>
  <si>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</si>
  <si>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</si>
  <si>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</si>
  <si>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</si>
  <si>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</si>
  <si>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</si>
  <si>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</si>
  <si>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</si>
  <si>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</si>
  <si>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</si>
  <si>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</si>
  <si>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</si>
  <si>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</si>
  <si>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</si>
  <si>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</si>
  <si>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</si>
  <si>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</si>
  <si>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</si>
  <si>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</si>
  <si>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</si>
  <si>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</si>
  <si>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</si>
  <si>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</si>
  <si>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</si>
  <si>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</si>
  <si>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</si>
  <si>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</si>
  <si>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</si>
  <si>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</si>
  <si>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</si>
  <si>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</si>
  <si>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</si>
  <si>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</si>
  <si>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</si>
  <si>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</si>
  <si>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</si>
  <si>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</si>
  <si>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</si>
  <si>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</si>
  <si>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</si>
  <si>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</si>
  <si>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</si>
  <si>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</si>
  <si>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</si>
  <si>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</si>
  <si>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</si>
  <si>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</si>
  <si>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</si>
  <si>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</si>
  <si>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</si>
  <si>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</si>
  <si>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</si>
  <si>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</si>
  <si>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</si>
  <si>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</si>
  <si>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</si>
  <si>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</si>
  <si>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</si>
  <si>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</si>
  <si>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</si>
  <si>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</si>
  <si>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</si>
  <si>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</si>
  <si>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</si>
  <si>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</si>
  <si>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</si>
  <si>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</si>
  <si>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</si>
  <si>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</si>
  <si>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</si>
  <si>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</si>
  <si>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</si>
  <si>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</si>
  <si>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</si>
  <si>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</si>
  <si>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</si>
  <si>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</si>
  <si>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</si>
  <si>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</si>
  <si>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</si>
  <si>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</si>
  <si>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</si>
  <si>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</si>
  <si>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</si>
  <si>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</si>
  <si>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</si>
  <si>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</si>
  <si>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</si>
  <si>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</si>
  <si>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</si>
  <si>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</si>
  <si>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</si>
  <si>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</si>
  <si>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</si>
  <si>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</si>
  <si>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</si>
  <si>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</si>
  <si>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</si>
  <si>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</si>
  <si>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</si>
  <si>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</si>
  <si>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</si>
  <si>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</si>
  <si>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</si>
  <si>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</si>
  <si>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</si>
  <si>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</si>
  <si>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</si>
  <si>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</si>
  <si>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</si>
  <si>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</si>
  <si>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</si>
  <si>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</si>
  <si>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</si>
  <si>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</si>
  <si>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</si>
  <si>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</si>
  <si>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</si>
  <si>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</si>
  <si>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</si>
  <si>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</si>
  <si>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</si>
  <si>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</si>
  <si>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</si>
  <si>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</si>
  <si>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</si>
  <si>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</si>
  <si>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</si>
  <si>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</si>
  <si>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</si>
  <si>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</si>
  <si>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</si>
  <si>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</si>
  <si>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</si>
  <si>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</si>
  <si>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</si>
  <si>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</si>
  <si>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</si>
  <si>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</si>
  <si>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</si>
  <si>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</si>
  <si>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</si>
  <si>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</si>
  <si>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</si>
  <si>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</si>
  <si>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</si>
  <si>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</si>
  <si>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</si>
  <si>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</si>
  <si>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</si>
  <si>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</si>
  <si>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</si>
  <si>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</si>
  <si>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</si>
  <si>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</si>
  <si>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</si>
  <si>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</si>
  <si>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</si>
  <si>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</si>
  <si>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</si>
  <si>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</si>
  <si>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</si>
  <si>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</si>
  <si>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</si>
  <si>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</si>
  <si>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</si>
  <si>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</si>
  <si>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</si>
  <si>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</si>
  <si>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</si>
  <si>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</si>
  <si>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</si>
  <si>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</si>
  <si>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</si>
  <si>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</si>
  <si>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</si>
  <si>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</si>
  <si>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</si>
  <si>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</si>
  <si>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</si>
  <si>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</si>
  <si>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</si>
  <si>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</si>
  <si>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</si>
  <si>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</si>
  <si>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</si>
  <si>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</si>
  <si>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</si>
  <si>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</si>
  <si>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</si>
  <si>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</si>
  <si>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</si>
  <si>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</si>
  <si>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</si>
  <si>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</si>
  <si>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</si>
  <si>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</si>
  <si>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</si>
  <si>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</si>
  <si>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</si>
  <si>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</si>
  <si>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</si>
  <si>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</si>
  <si>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</si>
  <si>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</si>
  <si>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</si>
  <si>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</si>
  <si>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</si>
  <si>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</si>
  <si>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</si>
  <si>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</si>
  <si>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</si>
  <si>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</si>
  <si>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</si>
  <si>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</si>
  <si>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</si>
  <si>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</si>
  <si>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</si>
  <si>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</si>
  <si>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</si>
  <si>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</si>
  <si>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</si>
  <si>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</si>
  <si>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</si>
  <si>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</si>
  <si>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</si>
  <si>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</si>
  <si>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</si>
  <si>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</si>
  <si>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</si>
  <si>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</si>
  <si>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</si>
  <si>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</si>
  <si>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</si>
  <si>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</si>
  <si>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</si>
  <si>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</si>
  <si>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</si>
  <si>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</si>
  <si>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</si>
  <si>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</si>
  <si>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</si>
  <si>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</si>
  <si>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</si>
  <si>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</si>
  <si>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</si>
  <si>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</si>
  <si>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</si>
  <si>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</si>
  <si>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</si>
  <si>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</si>
  <si>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</si>
  <si>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</si>
  <si>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</si>
  <si>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</si>
  <si>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</si>
  <si>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</si>
  <si>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</si>
  <si>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</si>
  <si>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</si>
  <si>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</si>
  <si>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</si>
  <si>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</si>
  <si>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</si>
  <si>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</si>
  <si>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</si>
  <si>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</si>
  <si>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</si>
  <si>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</si>
  <si>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</si>
  <si>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</si>
  <si>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</si>
  <si>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</si>
  <si>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</si>
  <si>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</si>
  <si>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</si>
  <si>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</si>
  <si>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</si>
  <si>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</si>
  <si>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</si>
  <si>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</si>
  <si>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</si>
  <si>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</si>
  <si>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</si>
  <si>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</si>
  <si>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</si>
  <si>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</si>
  <si>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</si>
  <si>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</si>
  <si>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</si>
  <si>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</si>
  <si>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</si>
  <si>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</si>
  <si>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</si>
  <si>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</si>
  <si>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</si>
  <si>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</si>
  <si>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</si>
  <si>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</si>
  <si>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</si>
  <si>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</si>
  <si>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</si>
  <si>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</si>
  <si>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</si>
  <si>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</si>
  <si>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</si>
  <si>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</si>
  <si>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</si>
  <si>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</si>
  <si>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</si>
  <si>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</si>
  <si>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</si>
  <si>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</si>
  <si>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</si>
  <si>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</si>
  <si>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</si>
  <si>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</si>
  <si>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</si>
  <si>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</si>
  <si>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</si>
  <si>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</si>
  <si>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</si>
  <si>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</si>
  <si>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</si>
  <si>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</si>
  <si>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</si>
  <si>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</si>
  <si>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</si>
  <si>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</si>
  <si>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</si>
  <si>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</si>
  <si>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</si>
  <si>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</si>
  <si>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</si>
  <si>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</si>
  <si>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</si>
  <si>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</si>
  <si>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</si>
  <si>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</si>
  <si>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</si>
  <si>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</si>
  <si>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</si>
  <si>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</si>
  <si>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</si>
  <si>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</si>
  <si>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</si>
  <si>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</si>
  <si>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</si>
  <si>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</si>
  <si>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</si>
  <si>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</si>
  <si>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</si>
  <si>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</si>
  <si>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</si>
  <si>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</si>
  <si>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</si>
  <si>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</si>
  <si>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</si>
  <si>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</si>
  <si>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</si>
  <si>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</si>
  <si>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</si>
  <si>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</si>
  <si>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</si>
  <si>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</si>
  <si>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</si>
  <si>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</si>
  <si>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</si>
  <si>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</si>
  <si>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</si>
  <si>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</si>
  <si>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</si>
  <si>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</si>
  <si>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</si>
  <si>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</si>
  <si>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</si>
  <si>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</si>
  <si>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</si>
  <si>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</si>
  <si>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</si>
  <si>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</si>
  <si>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</si>
  <si>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</si>
  <si>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</si>
  <si>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</si>
  <si>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</si>
  <si>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</si>
  <si>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</si>
  <si>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</si>
  <si>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</si>
  <si>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</si>
  <si>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</si>
  <si>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</si>
  <si>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</si>
  <si>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</si>
  <si>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</si>
  <si>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</si>
  <si>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</si>
  <si>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</si>
  <si>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</si>
  <si>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</si>
  <si>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</si>
  <si>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</si>
  <si>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</si>
  <si>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</si>
  <si>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</si>
  <si>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</si>
  <si>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</si>
  <si>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</si>
  <si>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</si>
  <si>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</si>
  <si>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</si>
  <si>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</si>
  <si>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</si>
  <si>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</si>
  <si>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</si>
  <si>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</si>
  <si>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</si>
  <si>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</si>
  <si>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</si>
  <si>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</si>
  <si>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</si>
  <si>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</si>
  <si>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</si>
  <si>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</si>
  <si>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</si>
  <si>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</si>
  <si>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</si>
  <si>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</si>
  <si>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</si>
  <si>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</si>
  <si>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</si>
  <si>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</si>
  <si>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</si>
  <si>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</si>
  <si>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</si>
  <si>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</si>
  <si>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</si>
  <si>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</si>
  <si>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</si>
  <si>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</si>
  <si>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</si>
  <si>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</si>
  <si>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</si>
  <si>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</si>
  <si>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</si>
  <si>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</si>
  <si>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</si>
  <si>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</si>
  <si>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</si>
  <si>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</si>
  <si>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</si>
  <si>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</si>
  <si>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</si>
  <si>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</si>
  <si>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</si>
  <si>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</si>
  <si>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</si>
  <si>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</si>
  <si>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</si>
  <si>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</si>
  <si>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</si>
  <si>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</si>
  <si>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</si>
  <si>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</si>
  <si>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</si>
  <si>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</si>
  <si>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</si>
  <si>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</si>
  <si>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</si>
  <si>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</si>
  <si>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</si>
  <si>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</si>
  <si>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</si>
  <si>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</si>
  <si>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</si>
  <si>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</si>
  <si>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</si>
  <si>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</si>
  <si>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</si>
  <si>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</si>
  <si>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</si>
  <si>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</si>
  <si>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</si>
  <si>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</si>
  <si>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</si>
  <si>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</si>
  <si>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</si>
  <si>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</si>
  <si>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</si>
  <si>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</si>
  <si>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</si>
  <si>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</si>
  <si>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</si>
  <si>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</si>
  <si>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</si>
  <si>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</si>
  <si>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</si>
  <si>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</si>
  <si>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</si>
  <si>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</si>
  <si>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</si>
  <si>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</si>
  <si>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</si>
  <si>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</si>
  <si>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</si>
  <si>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</si>
  <si>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</si>
  <si>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</si>
  <si>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</si>
  <si>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</si>
  <si>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</si>
  <si>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</si>
  <si>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</si>
  <si>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</si>
  <si>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</si>
  <si>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</si>
  <si>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</si>
  <si>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</si>
  <si>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</si>
  <si>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</si>
  <si>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</si>
  <si>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</si>
  <si>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</si>
  <si>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</si>
  <si>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</si>
  <si>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</si>
  <si>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</si>
  <si>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</si>
  <si>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</si>
  <si>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</si>
  <si>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</si>
  <si>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</si>
  <si>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</si>
  <si>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</si>
  <si>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</si>
  <si>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</si>
  <si>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</si>
  <si>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</si>
  <si>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</si>
  <si>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</si>
  <si>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</si>
  <si>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</si>
  <si>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</si>
  <si>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</si>
  <si>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</si>
  <si>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</si>
  <si>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</si>
  <si>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</si>
  <si>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</si>
  <si>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</si>
  <si>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</si>
  <si>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</si>
  <si>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</si>
  <si>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</si>
  <si>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</si>
  <si>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</si>
  <si>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</si>
  <si>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</si>
  <si>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</si>
  <si>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</si>
  <si>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</si>
  <si>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</si>
  <si>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</si>
  <si>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</si>
  <si>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</si>
  <si>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</si>
  <si>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</si>
  <si>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</si>
  <si>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</si>
  <si>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</si>
  <si>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</si>
  <si>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</si>
  <si>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</si>
  <si>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</si>
  <si>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</si>
  <si>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</si>
  <si>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</si>
  <si>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</si>
  <si>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</si>
  <si>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</si>
  <si>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</si>
  <si>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</si>
  <si>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</si>
  <si>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</si>
  <si>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</si>
  <si>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</si>
  <si>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</si>
  <si>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</si>
  <si>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</si>
  <si>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</si>
  <si>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</si>
  <si>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</si>
  <si>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</si>
  <si>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</si>
  <si>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</si>
  <si>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</si>
  <si>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</si>
  <si>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</si>
  <si>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</si>
  <si>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</si>
  <si>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</si>
  <si>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</si>
  <si>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</si>
  <si>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</si>
  <si>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</si>
  <si>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</si>
  <si>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</si>
  <si>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</si>
  <si>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</si>
  <si>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</si>
  <si>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</si>
  <si>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</si>
  <si>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</si>
  <si>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</si>
  <si>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</si>
  <si>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</si>
  <si>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</si>
  <si>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</si>
  <si>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</si>
  <si>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</si>
  <si>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</si>
  <si>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</si>
  <si>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</si>
  <si>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</si>
  <si>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</si>
  <si>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</si>
  <si>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</si>
  <si>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</si>
  <si>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</si>
  <si>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</si>
  <si>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</si>
  <si>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</si>
  <si>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</si>
  <si>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</si>
  <si>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</si>
  <si>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</si>
  <si>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</si>
  <si>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</si>
  <si>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</si>
  <si>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</si>
  <si>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</si>
  <si>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</si>
  <si>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</si>
  <si>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</si>
  <si>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</si>
  <si>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</si>
  <si>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</si>
  <si>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</si>
  <si>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</si>
  <si>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</si>
  <si>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</si>
  <si>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</si>
  <si>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</si>
  <si>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</si>
  <si>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</si>
  <si>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</si>
  <si>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</si>
  <si>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</si>
  <si>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</si>
  <si>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</si>
  <si>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</si>
  <si>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</si>
  <si>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</si>
  <si>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</si>
  <si>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</si>
  <si>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</si>
  <si>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</si>
  <si>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</si>
  <si>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</si>
  <si>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</si>
  <si>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</si>
  <si>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</si>
  <si>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</si>
  <si>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</si>
  <si>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</si>
  <si>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</si>
  <si>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</si>
  <si>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</si>
  <si>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</si>
  <si>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</si>
  <si>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</si>
  <si>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</si>
  <si>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</si>
  <si>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</si>
  <si>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</si>
  <si>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</si>
  <si>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</si>
  <si>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</si>
  <si>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</si>
  <si>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</si>
  <si>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</si>
  <si>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</si>
  <si>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</si>
  <si>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</si>
  <si>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</si>
  <si>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</si>
  <si>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</si>
  <si>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</si>
  <si>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</si>
  <si>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</si>
  <si>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</si>
  <si>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</si>
  <si>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</si>
  <si>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</si>
  <si>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</si>
  <si>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</si>
  <si>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</si>
  <si>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</si>
  <si>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</si>
  <si>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</si>
  <si>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</si>
  <si>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</si>
  <si>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</si>
  <si>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</si>
  <si>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</si>
  <si>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</si>
  <si>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</si>
  <si>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</si>
  <si>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</si>
  <si>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</si>
  <si>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</si>
  <si>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</si>
  <si>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</si>
  <si>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</si>
  <si>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</si>
  <si>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</si>
  <si>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</si>
  <si>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</si>
  <si>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</si>
  <si>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</si>
  <si>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</si>
  <si>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</si>
  <si>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</si>
  <si>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</si>
  <si>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</si>
  <si>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</si>
  <si>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</si>
  <si>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</si>
  <si>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</si>
  <si>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</si>
  <si>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</si>
  <si>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</si>
  <si>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</si>
  <si>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</si>
  <si>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</si>
  <si>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</si>
  <si>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</si>
  <si>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</si>
  <si>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</si>
  <si>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</si>
  <si>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</si>
  <si>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</si>
  <si>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</si>
  <si>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</si>
  <si>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</si>
  <si>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</si>
  <si>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</si>
  <si>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</si>
  <si>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</si>
  <si>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</si>
  <si>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</si>
  <si>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</si>
  <si>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</si>
  <si>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</si>
  <si>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</si>
  <si>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</si>
  <si>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</si>
  <si>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</si>
  <si>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</si>
  <si>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</si>
  <si>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</si>
  <si>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</si>
  <si>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</si>
  <si>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</si>
  <si>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</si>
  <si>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</si>
  <si>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</si>
  <si>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</si>
  <si>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</si>
  <si>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</si>
  <si>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</si>
  <si>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</si>
  <si>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</si>
  <si>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</si>
  <si>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</si>
  <si>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</si>
  <si>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</si>
  <si>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</si>
  <si>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</si>
  <si>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</si>
  <si>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</si>
  <si>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</si>
  <si>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</si>
  <si>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</si>
  <si>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</si>
  <si>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</si>
  <si>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</si>
  <si>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</si>
  <si>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</si>
  <si>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</si>
  <si>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</si>
  <si>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</si>
  <si>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</si>
  <si>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</si>
  <si>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</si>
  <si>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</si>
  <si>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</si>
  <si>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</si>
  <si>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</si>
  <si>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</si>
  <si>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</si>
  <si>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</si>
  <si>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</si>
  <si>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</si>
  <si>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</si>
  <si>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</si>
  <si>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</si>
  <si>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</si>
  <si>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</si>
  <si>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</si>
  <si>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</si>
  <si>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</si>
  <si>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</si>
  <si>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</si>
  <si>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</si>
  <si>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</si>
  <si>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</si>
  <si>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</si>
  <si>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</si>
  <si>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</si>
  <si>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</si>
  <si>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</si>
  <si>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</si>
  <si>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</si>
  <si>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</si>
  <si>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</si>
  <si>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</si>
  <si>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</si>
  <si>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</si>
  <si>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</si>
  <si>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</si>
  <si>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</si>
  <si>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</si>
  <si>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</si>
  <si>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</si>
  <si>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</si>
  <si>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</si>
  <si>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</si>
  <si>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</si>
  <si>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</si>
  <si>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</si>
  <si>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</si>
  <si>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</si>
  <si>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</si>
  <si>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</si>
  <si>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</si>
  <si>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</si>
  <si>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</si>
  <si>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</si>
  <si>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</si>
  <si>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</si>
  <si>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</si>
  <si>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</si>
  <si>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</si>
  <si>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</si>
  <si>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</si>
  <si>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</si>
  <si>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</si>
  <si>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</si>
  <si>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</si>
  <si>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</si>
  <si>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</si>
  <si>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</si>
  <si>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</si>
  <si>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</si>
  <si>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</si>
  <si>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</si>
  <si>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</si>
  <si>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</si>
  <si>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</si>
  <si>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</si>
  <si>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</si>
  <si>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</si>
  <si>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</si>
  <si>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</si>
  <si>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</si>
  <si>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</si>
  <si>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</si>
  <si>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</si>
  <si>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</si>
  <si>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</si>
  <si>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</si>
  <si>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</si>
  <si>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</si>
  <si>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</si>
  <si>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</si>
  <si>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</si>
  <si>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</si>
  <si>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</si>
  <si>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</si>
  <si>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</si>
  <si>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</si>
  <si>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</si>
  <si>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</si>
  <si>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</si>
  <si>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</si>
  <si>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</si>
  <si>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</si>
  <si>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</si>
  <si>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</si>
  <si>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</si>
  <si>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</si>
  <si>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</si>
  <si>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</si>
  <si>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</si>
  <si>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</si>
  <si>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</si>
  <si>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</si>
  <si>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</si>
  <si>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</si>
  <si>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</si>
  <si>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</si>
  <si>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</si>
  <si>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</si>
  <si>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</si>
  <si>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</si>
  <si>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</si>
  <si>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</si>
  <si>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</si>
  <si>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</si>
  <si>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</si>
  <si>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</si>
  <si>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</si>
  <si>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</si>
  <si>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</si>
  <si>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</si>
  <si>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</si>
  <si>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</si>
  <si>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</si>
  <si>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</si>
  <si>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</si>
  <si>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</si>
  <si>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</si>
  <si>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</si>
  <si>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</si>
  <si>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</si>
  <si>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</si>
  <si>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</si>
  <si>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</si>
  <si>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</si>
  <si>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</si>
  <si>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</si>
  <si>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</si>
  <si>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</si>
  <si>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</si>
  <si>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</si>
  <si>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</si>
  <si>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</si>
  <si>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</si>
  <si>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</si>
  <si>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</si>
  <si>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</si>
  <si>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</si>
  <si>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</si>
  <si>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</si>
  <si>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</si>
  <si>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</si>
  <si>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</si>
  <si>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</si>
  <si>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</si>
  <si>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</si>
  <si>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</si>
  <si>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</si>
  <si>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</si>
  <si>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</si>
  <si>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</si>
  <si>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</si>
  <si>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</si>
  <si>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</si>
  <si>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</si>
  <si>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</si>
  <si>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</si>
  <si>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</si>
  <si>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</si>
  <si>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</si>
  <si>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</si>
  <si>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</si>
  <si>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</si>
  <si>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</si>
  <si>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</si>
  <si>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</si>
  <si>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</si>
  <si>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</si>
  <si>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</si>
  <si>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</si>
  <si>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</si>
  <si>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</si>
  <si>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</si>
  <si>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</si>
  <si>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</si>
  <si>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</si>
  <si>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</si>
  <si>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</si>
  <si>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</si>
  <si>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</si>
  <si>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</si>
  <si>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</si>
  <si>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</si>
  <si>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</si>
  <si>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</si>
  <si>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</si>
  <si>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</si>
  <si>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</si>
  <si>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</si>
  <si>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</si>
  <si>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</si>
  <si>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</si>
  <si>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</si>
  <si>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</si>
  <si>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</si>
  <si>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</si>
  <si>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</si>
  <si>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</si>
  <si>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</si>
  <si>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</si>
  <si>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</si>
  <si>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</si>
  <si>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</si>
  <si>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</si>
  <si>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</si>
  <si>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</si>
  <si>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</si>
  <si>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</si>
  <si>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</si>
  <si>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</si>
  <si>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</si>
  <si>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</si>
  <si>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</si>
  <si>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</si>
  <si>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</si>
  <si>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</si>
  <si>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</si>
  <si>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</si>
  <si>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</si>
  <si>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</si>
  <si>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</si>
  <si>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</si>
  <si>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</si>
  <si>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</si>
  <si>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</si>
  <si>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</si>
  <si>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</si>
  <si>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</si>
  <si>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</si>
  <si>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</si>
  <si>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</si>
  <si>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</si>
  <si>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</si>
  <si>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</si>
  <si>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</si>
  <si>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</si>
  <si>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</si>
  <si>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</si>
  <si>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</si>
  <si>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</si>
  <si>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</si>
  <si>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</si>
  <si>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</si>
  <si>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</si>
  <si>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</si>
  <si>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</si>
  <si>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</si>
  <si>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</si>
  <si>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</si>
  <si>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</si>
  <si>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</si>
  <si>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</si>
  <si>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</si>
  <si>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</si>
  <si>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</si>
  <si>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</si>
  <si>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</si>
  <si>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</si>
  <si>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</si>
  <si>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</si>
  <si>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</si>
  <si>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</si>
  <si>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</si>
  <si>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</si>
  <si>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</si>
  <si>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</si>
  <si>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</si>
  <si>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</si>
  <si>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</si>
  <si>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</si>
  <si>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</si>
  <si>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</si>
  <si>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</si>
  <si>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</si>
  <si>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</si>
  <si>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</si>
  <si>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</si>
  <si>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</si>
  <si>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</si>
  <si>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</si>
  <si>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</si>
  <si>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</si>
  <si>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</si>
  <si>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</si>
  <si>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</si>
  <si>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</si>
  <si>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</si>
  <si>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</si>
  <si>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</si>
  <si>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</si>
  <si>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</si>
  <si>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</si>
  <si>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</si>
  <si>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</si>
  <si>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</si>
  <si>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</si>
  <si>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</si>
  <si>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</si>
  <si>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</si>
  <si>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</si>
  <si>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</si>
  <si>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</si>
  <si>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</si>
  <si>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</si>
  <si>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</si>
  <si>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</si>
  <si>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</si>
  <si>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</si>
  <si>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</si>
  <si>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</si>
  <si>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</si>
  <si>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</si>
  <si>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</si>
  <si>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</si>
  <si>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</si>
  <si>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</si>
  <si>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</si>
  <si>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</si>
  <si>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</si>
  <si>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</si>
  <si>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</si>
  <si>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</si>
  <si>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</si>
  <si>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</si>
  <si>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</si>
  <si>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</si>
  <si>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</si>
  <si>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</si>
  <si>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</si>
  <si>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</si>
  <si>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</si>
  <si>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</si>
  <si>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</si>
  <si>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</si>
  <si>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</si>
  <si>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</si>
  <si>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</si>
  <si>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</si>
  <si>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</si>
  <si>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</si>
  <si>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</si>
  <si>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</si>
  <si>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</si>
  <si>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</si>
  <si>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</si>
  <si>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</si>
  <si>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</si>
  <si>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</si>
  <si>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</si>
  <si>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</si>
  <si>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</si>
  <si>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</si>
  <si>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</si>
  <si>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</si>
  <si>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</si>
  <si>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</si>
  <si>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</si>
  <si>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</si>
  <si>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</si>
  <si>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</si>
  <si>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</si>
  <si>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</si>
  <si>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</si>
  <si>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</si>
  <si>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</si>
  <si>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</si>
  <si>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</si>
  <si>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</si>
  <si>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</si>
  <si>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</si>
  <si>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</si>
  <si>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</si>
  <si>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</si>
  <si>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</si>
  <si>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</si>
  <si>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</si>
  <si>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</si>
  <si>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</si>
  <si>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</si>
  <si>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</si>
  <si>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</si>
  <si>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</si>
  <si>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</si>
  <si>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</si>
  <si>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</si>
  <si>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</si>
  <si>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</si>
  <si>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</si>
  <si>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</si>
  <si>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</si>
  <si>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</si>
  <si>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</si>
  <si>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</si>
  <si>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</si>
  <si>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</si>
  <si>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</si>
  <si>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</si>
  <si>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</si>
  <si>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</si>
  <si>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</si>
  <si>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</si>
  <si>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</si>
  <si>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</si>
  <si>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</si>
  <si>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</si>
  <si>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</si>
  <si>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</si>
  <si>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</si>
  <si>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</si>
  <si>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</si>
  <si>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</si>
  <si>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</si>
  <si>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</si>
  <si>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</si>
  <si>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</si>
  <si>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</si>
  <si>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</si>
  <si>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</si>
  <si>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</si>
  <si>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</si>
  <si>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</si>
  <si>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</si>
  <si>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</si>
  <si>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</si>
  <si>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</si>
  <si>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</si>
  <si>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</si>
  <si>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</si>
  <si>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</si>
  <si>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</si>
  <si>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</si>
  <si>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</si>
  <si>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</si>
  <si>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</si>
  <si>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</si>
  <si>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</si>
  <si>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</si>
  <si>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</si>
  <si>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</si>
  <si>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</si>
  <si>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</si>
  <si>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</si>
  <si>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</si>
  <si>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</si>
  <si>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</si>
  <si>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</si>
  <si>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</si>
  <si>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</si>
  <si>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</si>
  <si>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</si>
  <si>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</si>
  <si>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</si>
  <si>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</si>
  <si>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</si>
  <si>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</si>
  <si>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</si>
  <si>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</si>
  <si>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</si>
  <si>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</si>
  <si>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</si>
  <si>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</si>
  <si>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</si>
  <si>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</si>
  <si>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</si>
  <si>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</si>
  <si>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</si>
  <si>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</si>
  <si>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</si>
  <si>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</si>
  <si>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</si>
  <si>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</si>
  <si>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</si>
  <si>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</si>
  <si>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</si>
  <si>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</si>
  <si>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</si>
  <si>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</si>
  <si>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</si>
  <si>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</si>
  <si>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</si>
  <si>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</si>
  <si>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</si>
  <si>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</si>
  <si>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</si>
  <si>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</si>
  <si>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</si>
  <si>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</si>
  <si>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</si>
  <si>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</si>
  <si>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</si>
  <si>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</si>
  <si>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</si>
  <si>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</si>
  <si>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</si>
  <si>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</si>
  <si>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</si>
  <si>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</si>
  <si>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</si>
  <si>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</si>
  <si>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</si>
  <si>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</si>
  <si>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</si>
  <si>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</si>
  <si>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</si>
  <si>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</si>
  <si>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</si>
  <si>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</si>
  <si>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</si>
  <si>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</si>
  <si>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</si>
  <si>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</si>
  <si>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</si>
  <si>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</si>
  <si>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</si>
  <si>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</si>
  <si>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</si>
  <si>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</si>
  <si>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</si>
  <si>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</si>
  <si>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</si>
  <si>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</si>
  <si>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</si>
  <si>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</si>
  <si>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</si>
  <si>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</si>
  <si>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</si>
  <si>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</si>
  <si>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</si>
  <si>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</si>
  <si>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</si>
  <si>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</si>
  <si>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</si>
  <si>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</si>
  <si>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</si>
  <si>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</si>
  <si>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</si>
  <si>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</si>
  <si>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</si>
  <si>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</si>
  <si>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</si>
  <si>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</si>
  <si>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</si>
  <si>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</si>
  <si>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</si>
  <si>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</si>
  <si>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</si>
  <si>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</si>
  <si>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</si>
  <si>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</si>
  <si>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</si>
  <si>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</si>
  <si>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</si>
  <si>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</si>
  <si>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</si>
  <si>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</si>
  <si>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</si>
  <si>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</si>
  <si>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</si>
  <si>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</si>
  <si>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</si>
  <si>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</si>
  <si>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</si>
  <si>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</si>
  <si>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</si>
  <si>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</si>
  <si>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</si>
  <si>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</si>
  <si>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</si>
  <si>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</si>
  <si>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</si>
  <si>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</si>
  <si>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</si>
  <si>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</si>
  <si>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</si>
  <si>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</si>
  <si>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</si>
  <si>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</si>
  <si>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</si>
  <si>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</si>
  <si>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</si>
  <si>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</si>
  <si>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</si>
  <si>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</si>
  <si>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</si>
  <si>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</si>
  <si>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</si>
  <si>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</si>
  <si>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</si>
  <si>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</si>
  <si>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</si>
  <si>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</si>
  <si>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</si>
  <si>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</si>
  <si>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</si>
  <si>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</si>
  <si>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</si>
  <si>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</si>
  <si>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</si>
  <si>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</si>
  <si>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</si>
  <si>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</si>
  <si>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</si>
  <si>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</si>
  <si>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</si>
  <si>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</si>
  <si>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</si>
  <si>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</si>
  <si>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</si>
  <si>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</si>
  <si>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</si>
  <si>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</si>
  <si>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</si>
  <si>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</si>
  <si>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</si>
  <si>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</si>
  <si>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</si>
  <si>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</si>
  <si>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</si>
  <si>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</si>
  <si>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</si>
  <si>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</si>
  <si>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</si>
  <si>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</si>
  <si>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</si>
  <si>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</si>
  <si>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</si>
  <si>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</si>
  <si>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</si>
  <si>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</si>
  <si>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</si>
  <si>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</si>
  <si>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</si>
  <si>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</si>
  <si>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</si>
  <si>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</si>
  <si>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</si>
  <si>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</si>
  <si>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</si>
  <si>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</si>
  <si>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</si>
  <si>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</si>
  <si>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</si>
  <si>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</si>
  <si>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</si>
  <si>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</si>
  <si>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</si>
  <si>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</si>
  <si>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</si>
  <si>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</si>
  <si>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</si>
  <si>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</si>
  <si>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</si>
  <si>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</si>
  <si>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</si>
  <si>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</si>
  <si>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</si>
  <si>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</si>
  <si>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</si>
  <si>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</si>
  <si>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</si>
  <si>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</si>
  <si>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</si>
  <si>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</si>
  <si>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</si>
  <si>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</si>
  <si>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</si>
  <si>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</si>
  <si>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</si>
  <si>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</si>
  <si>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</si>
  <si>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</si>
  <si>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</si>
  <si>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</si>
  <si>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</si>
  <si>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</si>
  <si>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</si>
  <si>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</si>
  <si>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</si>
  <si>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</si>
  <si>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</si>
  <si>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</si>
  <si>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</si>
  <si>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</si>
  <si>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</si>
  <si>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</si>
  <si>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</si>
  <si>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</si>
  <si>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</si>
  <si>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</si>
  <si>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</si>
  <si>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</si>
  <si>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</si>
  <si>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</si>
  <si>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</si>
  <si>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</si>
  <si>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</si>
  <si>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</si>
  <si>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</si>
  <si>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</si>
  <si>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</si>
  <si>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</si>
  <si>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</si>
  <si>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</si>
  <si>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</si>
  <si>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</si>
  <si>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</si>
  <si>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</si>
  <si>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</si>
  <si>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</si>
  <si>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</si>
  <si>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</si>
  <si>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</si>
  <si>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</si>
  <si>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</si>
  <si>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</si>
  <si>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</si>
  <si>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</si>
  <si>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</si>
  <si>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</si>
  <si>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</si>
  <si>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</si>
  <si>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</si>
  <si>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</si>
  <si>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</si>
  <si>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</si>
  <si>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</si>
  <si>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</si>
  <si>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</si>
  <si>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</si>
  <si>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</si>
  <si>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</si>
  <si>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</si>
  <si>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</si>
  <si>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</si>
  <si>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</si>
  <si>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</si>
  <si>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</si>
  <si>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</si>
  <si>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</si>
  <si>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</si>
  <si>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</si>
  <si>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</si>
  <si>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</si>
  <si>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</si>
  <si>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</si>
  <si>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</si>
  <si>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</si>
  <si>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</si>
  <si>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</si>
  <si>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</si>
  <si>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</si>
  <si>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</si>
  <si>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</si>
  <si>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</si>
  <si>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</si>
  <si>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</si>
  <si>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</si>
  <si>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</si>
  <si>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</si>
  <si>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</si>
  <si>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</si>
  <si>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</si>
  <si>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</si>
  <si>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</si>
  <si>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</si>
  <si>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</si>
  <si>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</si>
  <si>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</si>
  <si>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</si>
  <si>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</si>
  <si>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</si>
  <si>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</si>
  <si>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</si>
  <si>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</si>
  <si>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</si>
  <si>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</si>
  <si>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</si>
  <si>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</si>
  <si>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</si>
  <si>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</si>
  <si>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</si>
  <si>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</si>
  <si>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</si>
  <si>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</si>
  <si>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</si>
  <si>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</si>
  <si>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</si>
  <si>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</si>
  <si>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</si>
  <si>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</si>
  <si>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</si>
  <si>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</si>
  <si>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</si>
  <si>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</si>
  <si>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</si>
  <si>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</si>
  <si>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</si>
  <si>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</si>
  <si>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</si>
  <si>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</si>
  <si>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</si>
  <si>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</si>
  <si>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</si>
  <si>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</si>
  <si>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</si>
  <si>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</si>
  <si>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</si>
  <si>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</si>
  <si>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</si>
  <si>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</si>
  <si>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</si>
  <si>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</si>
  <si>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</si>
  <si>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</si>
  <si>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</si>
  <si>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</si>
  <si>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</si>
  <si>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</si>
  <si>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</si>
  <si>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</si>
  <si>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</si>
  <si>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</si>
  <si>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</si>
  <si>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</si>
  <si>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</si>
  <si>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</si>
  <si>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</si>
  <si>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</si>
  <si>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</si>
  <si>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</si>
  <si>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</si>
  <si>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</si>
  <si>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</si>
  <si>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</si>
  <si>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</si>
  <si>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</si>
  <si>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</si>
  <si>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</si>
  <si>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</si>
  <si>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</si>
  <si>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</si>
  <si>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</si>
  <si>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</si>
  <si>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</si>
  <si>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</si>
  <si>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</si>
  <si>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</si>
  <si>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</si>
  <si>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</si>
  <si>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</si>
  <si>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</si>
  <si>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</si>
  <si>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</si>
  <si>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</si>
  <si>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</si>
  <si>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</si>
  <si>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</si>
  <si>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</si>
  <si>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</si>
  <si>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</si>
  <si>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</si>
  <si>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</si>
  <si>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</si>
  <si>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</si>
  <si>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</si>
  <si>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</si>
  <si>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</si>
  <si>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</si>
  <si>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</si>
  <si>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</si>
  <si>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</si>
  <si>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</si>
  <si>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</si>
  <si>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</si>
  <si>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</si>
  <si>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</si>
  <si>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</si>
  <si>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</si>
  <si>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</si>
  <si>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</si>
  <si>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</si>
  <si>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</si>
  <si>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</si>
  <si>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</si>
  <si>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</si>
  <si>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</si>
  <si>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</si>
  <si>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</si>
  <si>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</si>
  <si>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</si>
  <si>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</si>
  <si>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</si>
  <si>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</si>
  <si>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</si>
  <si>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</si>
  <si>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</si>
  <si>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</si>
  <si>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</si>
  <si>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</si>
  <si>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</si>
  <si>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</si>
  <si>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</si>
  <si>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</si>
  <si>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</si>
  <si>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</si>
  <si>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</si>
  <si>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</si>
  <si>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</si>
  <si>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</si>
  <si>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</si>
  <si>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</si>
  <si>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</si>
  <si>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</si>
  <si>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</si>
  <si>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</si>
  <si>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</si>
  <si>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</si>
  <si>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</si>
  <si>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</si>
  <si>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</si>
  <si>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</si>
  <si>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</si>
  <si>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</si>
  <si>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</si>
  <si>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</si>
  <si>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</si>
  <si>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</si>
  <si>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</si>
  <si>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</si>
  <si>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</si>
  <si>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</si>
  <si>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</si>
  <si>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</si>
  <si>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</si>
  <si>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</si>
  <si>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</si>
  <si>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</si>
  <si>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</si>
  <si>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</si>
  <si>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</si>
  <si>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</si>
  <si>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</si>
  <si>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</si>
  <si>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</si>
  <si>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</si>
  <si>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</si>
  <si>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</si>
  <si>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</si>
  <si>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</si>
  <si>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</si>
  <si>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</si>
  <si>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</si>
  <si>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</si>
  <si>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</si>
  <si>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</si>
  <si>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</si>
  <si>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</si>
  <si>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</si>
  <si>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</si>
  <si>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</si>
  <si>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</si>
  <si>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</si>
  <si>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</si>
  <si>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</si>
  <si>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</si>
  <si>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</si>
  <si>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</si>
  <si>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</si>
  <si>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</si>
  <si>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</si>
  <si>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</si>
  <si>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</si>
  <si>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</si>
  <si>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</si>
  <si>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</si>
  <si>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</si>
  <si>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</si>
  <si>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</si>
  <si>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</si>
  <si>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</si>
  <si>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</si>
  <si>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</si>
  <si>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</si>
  <si>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</si>
  <si>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</si>
  <si>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</si>
  <si>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</si>
  <si>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</si>
  <si>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</si>
  <si>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</si>
  <si>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</si>
  <si>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</si>
  <si>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</si>
  <si>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</si>
  <si>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</si>
  <si>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</si>
  <si>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</si>
  <si>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</si>
  <si>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</si>
  <si>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</si>
  <si>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</si>
  <si>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</si>
  <si>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</si>
  <si>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</si>
  <si>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</si>
  <si>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</si>
  <si>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</si>
  <si>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</si>
  <si>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</si>
  <si>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</si>
  <si>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</si>
  <si>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</si>
  <si>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</si>
  <si>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</si>
  <si>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</si>
  <si>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</si>
  <si>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</si>
  <si>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</si>
  <si>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</si>
  <si>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</si>
  <si>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</si>
  <si>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</si>
  <si>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</si>
  <si>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</si>
  <si>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</si>
  <si>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</si>
  <si>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</si>
  <si>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</si>
  <si>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</si>
  <si>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</si>
  <si>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</si>
  <si>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</si>
  <si>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</si>
  <si>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</si>
  <si>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</si>
  <si>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</si>
  <si>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</si>
  <si>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</si>
  <si>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</si>
  <si>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</si>
  <si>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</si>
  <si>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</si>
  <si>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</si>
  <si>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</si>
  <si>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</si>
  <si>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</si>
  <si>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</si>
  <si>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</si>
  <si>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</si>
  <si>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</si>
  <si>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</si>
  <si>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</si>
  <si>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</si>
  <si>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</si>
  <si>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</si>
  <si>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</si>
  <si>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</si>
  <si>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</si>
  <si>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</si>
  <si>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</si>
  <si>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</si>
  <si>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</si>
  <si>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</si>
  <si>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</si>
  <si>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</si>
  <si>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</si>
  <si>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</si>
  <si>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</si>
  <si>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</si>
  <si>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</si>
  <si>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</si>
  <si>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</si>
  <si>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</si>
  <si>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</si>
  <si>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</si>
  <si>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</si>
  <si>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</si>
  <si>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</si>
  <si>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</si>
  <si>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</si>
  <si>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</si>
  <si>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</si>
  <si>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</si>
  <si>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</si>
  <si>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</si>
  <si>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</si>
  <si>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</si>
  <si>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</si>
  <si>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</si>
  <si>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</si>
  <si>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</si>
  <si>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</si>
  <si>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</si>
  <si>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</si>
  <si>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</si>
  <si>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</si>
  <si>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</si>
  <si>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</si>
  <si>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</si>
  <si>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</si>
  <si>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</si>
  <si>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</si>
  <si>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</si>
  <si>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</si>
  <si>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</si>
  <si>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</si>
  <si>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</si>
  <si>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</si>
  <si>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</si>
  <si>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</si>
  <si>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</si>
  <si>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</si>
  <si>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</si>
  <si>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</si>
  <si>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</si>
  <si>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</si>
  <si>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</si>
  <si>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</si>
  <si>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</si>
  <si>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</si>
  <si>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</si>
  <si>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</si>
  <si>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</si>
  <si>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</si>
  <si>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</si>
  <si>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</si>
  <si>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</si>
  <si>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</si>
  <si>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</si>
  <si>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</si>
  <si>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</si>
  <si>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</si>
  <si>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</si>
  <si>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</si>
  <si>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</si>
  <si>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</si>
  <si>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</si>
  <si>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</si>
  <si>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</si>
  <si>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</si>
  <si>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</si>
  <si>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</si>
  <si>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</si>
  <si>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</si>
  <si>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</si>
  <si>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</si>
  <si>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</si>
  <si>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</si>
  <si>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</si>
  <si>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</si>
  <si>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</si>
  <si>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</si>
  <si>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</si>
  <si>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</si>
  <si>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</si>
  <si>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</si>
  <si>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</si>
  <si>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</si>
  <si>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</si>
  <si>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</si>
  <si>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</si>
  <si>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</si>
  <si>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</si>
  <si>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</si>
  <si>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</si>
  <si>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</si>
  <si>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</si>
  <si>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</si>
  <si>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</si>
  <si>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</si>
  <si>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</si>
  <si>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</si>
  <si>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</si>
  <si>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</si>
  <si>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</si>
  <si>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</si>
  <si>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</si>
  <si>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</si>
  <si>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</si>
  <si>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</si>
  <si>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</si>
  <si>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</si>
  <si>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</si>
  <si>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</si>
  <si>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</si>
  <si>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</si>
  <si>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</si>
  <si>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</si>
  <si>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</si>
  <si>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</si>
  <si>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</si>
  <si>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</si>
  <si>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</si>
  <si>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</si>
  <si>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</si>
  <si>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</si>
  <si>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</si>
  <si>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</si>
  <si>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</si>
  <si>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</si>
  <si>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</si>
  <si>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</si>
  <si>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</si>
  <si>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</si>
  <si>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</si>
  <si>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</si>
  <si>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</si>
  <si>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</si>
  <si>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</si>
  <si>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</si>
  <si>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</si>
  <si>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</si>
  <si>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</si>
  <si>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</si>
  <si>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</si>
  <si>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</si>
  <si>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</si>
  <si>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</si>
  <si>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</si>
  <si>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</si>
  <si>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</si>
  <si>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</si>
  <si>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</si>
  <si>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</si>
  <si>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</si>
  <si>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</si>
  <si>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</si>
  <si>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</si>
  <si>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</si>
  <si>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</si>
  <si>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</si>
  <si>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</si>
  <si>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</si>
  <si>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</si>
  <si>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</si>
  <si>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</si>
  <si>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</si>
  <si>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</si>
  <si>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</si>
  <si>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</si>
  <si>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</si>
  <si>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</si>
  <si>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</si>
  <si>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</si>
  <si>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</si>
  <si>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</si>
  <si>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</si>
  <si>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</si>
  <si>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</si>
  <si>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</si>
  <si>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</si>
  <si>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</si>
  <si>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</si>
  <si>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</si>
  <si>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</si>
  <si>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</si>
  <si>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</si>
  <si>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</si>
  <si>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</si>
  <si>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</si>
  <si>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</si>
  <si>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</si>
  <si>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</si>
  <si>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</si>
  <si>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</si>
  <si>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</si>
  <si>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</si>
  <si>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</si>
  <si>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</si>
  <si>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</si>
  <si>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</si>
  <si>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</si>
  <si>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</si>
  <si>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</si>
  <si>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</si>
  <si>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</si>
  <si>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</si>
  <si>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</si>
  <si>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</si>
  <si>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</si>
  <si>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</si>
  <si>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</si>
  <si>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</si>
  <si>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</si>
  <si>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</si>
  <si>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</si>
  <si>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</si>
  <si>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</si>
  <si>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</si>
  <si>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</si>
  <si>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</si>
  <si>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</si>
  <si>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</si>
  <si>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</si>
  <si>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</si>
  <si>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</si>
  <si>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</si>
  <si>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</si>
  <si>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</si>
  <si>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</si>
  <si>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</si>
  <si>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</si>
  <si>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</si>
  <si>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</si>
  <si>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</si>
  <si>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</si>
  <si>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</si>
  <si>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</si>
  <si>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</si>
  <si>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</si>
  <si>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</si>
  <si>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</si>
  <si>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</si>
  <si>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</si>
  <si>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</si>
  <si>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</si>
  <si>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</si>
  <si>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</si>
  <si>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</si>
  <si>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</si>
  <si>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</si>
  <si>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</si>
  <si>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</si>
  <si>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</si>
  <si>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</si>
  <si>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</si>
  <si>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</si>
  <si>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</si>
  <si>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</si>
  <si>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</si>
  <si>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</si>
  <si>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</si>
  <si>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</si>
  <si>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</si>
  <si>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</si>
  <si>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</si>
  <si>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</si>
  <si>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</si>
  <si>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</si>
  <si>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</si>
  <si>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</si>
  <si>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</si>
  <si>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</si>
  <si>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</si>
  <si>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</si>
  <si>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</si>
  <si>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</si>
  <si>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</si>
  <si>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</si>
  <si>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</si>
  <si>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</si>
  <si>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</si>
  <si>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</si>
  <si>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</si>
  <si>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</si>
  <si>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</si>
  <si>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</si>
  <si>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</si>
  <si>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</si>
  <si>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</si>
  <si>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</si>
  <si>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</si>
  <si>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</si>
  <si>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</si>
  <si>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</si>
  <si>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</si>
  <si>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</si>
  <si>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</si>
  <si>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</si>
  <si>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</si>
  <si>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</si>
  <si>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</si>
  <si>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</si>
  <si>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</si>
  <si>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</si>
  <si>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</si>
  <si>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</si>
  <si>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</si>
  <si>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</si>
  <si>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</si>
  <si>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</si>
  <si>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</si>
  <si>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</si>
  <si>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</si>
  <si>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</si>
  <si>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</si>
  <si>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</si>
  <si>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</si>
  <si>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</si>
  <si>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</si>
  <si>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</si>
  <si>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</si>
  <si>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</si>
  <si>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</si>
  <si>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</si>
  <si>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</si>
  <si>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</si>
  <si>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</si>
  <si>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</si>
  <si>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</si>
  <si>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</si>
  <si>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</si>
  <si>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</si>
  <si>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</si>
  <si>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</si>
  <si>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</si>
  <si>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</si>
  <si>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</si>
  <si>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</si>
  <si>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</si>
  <si>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</si>
  <si>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</si>
  <si>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</si>
  <si>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</si>
  <si>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</si>
  <si>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</si>
  <si>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</si>
  <si>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</si>
  <si>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</si>
  <si>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</si>
  <si>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</si>
  <si>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</si>
  <si>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</si>
  <si>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</si>
  <si>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</si>
  <si>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</si>
  <si>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</si>
  <si>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</si>
  <si>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</si>
  <si>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</si>
  <si>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</si>
  <si>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</si>
  <si>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</si>
  <si>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</si>
  <si>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</si>
  <si>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</si>
  <si>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</si>
  <si>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</si>
  <si>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</si>
  <si>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</si>
  <si>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</si>
  <si>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</si>
  <si>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</si>
  <si>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</si>
  <si>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</si>
  <si>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</si>
  <si>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</si>
  <si>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</si>
  <si>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</si>
  <si>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</si>
  <si>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</si>
  <si>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</si>
  <si>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</si>
  <si>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</si>
  <si>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</si>
  <si>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</si>
  <si>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</si>
  <si>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</si>
  <si>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</si>
  <si>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</si>
  <si>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</si>
  <si>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</si>
  <si>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</si>
  <si>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</si>
  <si>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</si>
  <si>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</si>
  <si>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</si>
  <si>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</si>
  <si>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</si>
  <si>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</si>
  <si>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</si>
  <si>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</si>
  <si>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</si>
  <si>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</si>
  <si>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</si>
  <si>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</si>
  <si>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</si>
  <si>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</si>
  <si>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</si>
  <si>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</si>
  <si>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</si>
  <si>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</si>
  <si>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</si>
  <si>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</si>
  <si>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</si>
  <si>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</si>
  <si>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</si>
  <si>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</si>
  <si>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</si>
  <si>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</si>
  <si>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</si>
  <si>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</si>
  <si>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</si>
  <si>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</si>
  <si>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</si>
  <si>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</si>
  <si>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</si>
  <si>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</si>
  <si>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</si>
  <si>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</si>
  <si>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</si>
  <si>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</si>
  <si>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</si>
  <si>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</si>
  <si>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</si>
  <si>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</si>
  <si>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</si>
  <si>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</si>
  <si>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</si>
  <si>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</si>
  <si>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</si>
  <si>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</si>
  <si>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</si>
  <si>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</si>
  <si>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</si>
  <si>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</si>
  <si>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</si>
  <si>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</si>
  <si>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</si>
  <si>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</si>
  <si>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</si>
  <si>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</si>
  <si>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</si>
  <si>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</si>
  <si>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</si>
  <si>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</si>
  <si>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</si>
  <si>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</si>
  <si>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</si>
  <si>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</si>
  <si>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</si>
  <si>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</si>
  <si>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</si>
  <si>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</si>
  <si>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</si>
  <si>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</si>
  <si>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</si>
  <si>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</si>
  <si>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</si>
  <si>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</si>
  <si>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</si>
  <si>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</si>
  <si>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</si>
  <si>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</si>
  <si>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</si>
  <si>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</si>
  <si>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</si>
  <si>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</si>
  <si>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</si>
  <si>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</si>
  <si>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</si>
  <si>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</si>
  <si>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</si>
  <si>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</si>
  <si>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</si>
  <si>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</si>
  <si>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</si>
  <si>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</si>
  <si>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</si>
  <si>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</si>
  <si>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</si>
  <si>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</si>
  <si>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</si>
  <si>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</si>
  <si>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</si>
  <si>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</si>
  <si>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</si>
  <si>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</si>
  <si>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</si>
  <si>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</si>
  <si>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</si>
  <si>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</si>
  <si>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</si>
  <si>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</si>
  <si>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</si>
  <si>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</si>
  <si>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</si>
  <si>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</si>
  <si>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</si>
  <si>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</si>
  <si>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</si>
  <si>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</si>
  <si>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</si>
  <si>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</si>
  <si>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</si>
  <si>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</si>
  <si>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</si>
  <si>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</si>
  <si>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</si>
  <si>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</si>
  <si>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</si>
  <si>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</si>
  <si>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</si>
  <si>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</si>
  <si>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</si>
  <si>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</si>
  <si>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</si>
  <si>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</si>
  <si>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</si>
  <si>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</si>
  <si>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</si>
  <si>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</si>
  <si>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</si>
  <si>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</si>
  <si>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</si>
  <si>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</si>
  <si>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</si>
  <si>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</si>
  <si>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</si>
  <si>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</si>
  <si>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</si>
  <si>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</si>
  <si>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</si>
  <si>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</si>
  <si>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</si>
  <si>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</si>
  <si>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</si>
  <si>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</si>
  <si>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</si>
  <si>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</si>
  <si>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</si>
  <si>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</si>
  <si>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</si>
  <si>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</si>
  <si>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</si>
  <si>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</si>
  <si>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</si>
  <si>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</si>
  <si>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</si>
  <si>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</si>
  <si>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</si>
  <si>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</si>
  <si>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</si>
  <si>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</si>
  <si>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</si>
  <si>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</si>
  <si>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</si>
  <si>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</si>
  <si>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</si>
  <si>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</si>
  <si>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</si>
  <si>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</si>
  <si>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</si>
  <si>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</si>
  <si>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</si>
  <si>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</si>
  <si>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</si>
  <si>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</si>
  <si>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</si>
  <si>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</si>
  <si>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</si>
  <si>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</si>
  <si>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</si>
  <si>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</si>
  <si>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</si>
  <si>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</si>
  <si>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</si>
  <si>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</si>
  <si>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</si>
  <si>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</si>
  <si>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</si>
  <si>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</si>
  <si>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</si>
  <si>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</si>
  <si>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</si>
  <si>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</si>
  <si>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</si>
  <si>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</si>
  <si>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</si>
  <si>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</si>
  <si>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</si>
  <si>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</si>
  <si>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</si>
  <si>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</si>
  <si>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</si>
  <si>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</si>
  <si>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</si>
  <si>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</si>
  <si>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</si>
  <si>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</si>
  <si>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</si>
  <si>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</si>
  <si>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</si>
  <si>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</si>
  <si>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</si>
  <si>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</si>
  <si>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</si>
  <si>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</si>
  <si>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</si>
  <si>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</si>
  <si>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</si>
  <si>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</si>
  <si>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</si>
  <si>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</si>
  <si>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</si>
  <si>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</si>
  <si>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</si>
  <si>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</si>
  <si>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</si>
  <si>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</si>
  <si>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</si>
  <si>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</si>
  <si>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</si>
  <si>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</si>
  <si>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</si>
  <si>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</si>
  <si>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</si>
  <si>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</si>
  <si>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</si>
  <si>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</si>
  <si>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</si>
  <si>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</si>
  <si>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</si>
  <si>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</si>
  <si>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</si>
  <si>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</si>
  <si>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</si>
  <si>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</si>
  <si>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</si>
  <si>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</si>
  <si>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</si>
  <si>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</si>
  <si>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</si>
  <si>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</si>
  <si>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</si>
  <si>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</si>
  <si>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</si>
  <si>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</si>
  <si>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</si>
  <si>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</si>
  <si>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</si>
  <si>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</si>
  <si>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</si>
  <si>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</si>
  <si>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</si>
  <si>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</si>
  <si>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</si>
  <si>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</si>
  <si>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</si>
  <si>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</si>
  <si>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</si>
  <si>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</si>
  <si>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</si>
  <si>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</si>
  <si>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</si>
  <si>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</si>
  <si>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</si>
  <si>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</si>
  <si>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</si>
  <si>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</si>
  <si>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</si>
  <si>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</si>
  <si>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</si>
  <si>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</si>
  <si>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</si>
  <si>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</si>
  <si>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</si>
  <si>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</si>
  <si>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</si>
  <si>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</si>
  <si>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</si>
  <si>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</si>
  <si>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</si>
  <si>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</si>
  <si>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</si>
  <si>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</si>
  <si>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</si>
  <si>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</si>
  <si>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</si>
  <si>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</si>
  <si>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</si>
  <si>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</si>
  <si>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</si>
  <si>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</si>
  <si>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</si>
  <si>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</si>
  <si>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</si>
  <si>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</si>
  <si>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</si>
  <si>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</si>
  <si>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</si>
  <si>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</si>
  <si>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</si>
  <si>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</si>
  <si>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</si>
  <si>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</si>
  <si>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</si>
  <si>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</si>
  <si>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</si>
  <si>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</si>
  <si>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</si>
  <si>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</si>
  <si>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</si>
  <si>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</si>
  <si>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</si>
  <si>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</si>
  <si>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</si>
  <si>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</si>
  <si>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</si>
  <si>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</si>
  <si>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</si>
  <si>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</si>
  <si>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</si>
  <si>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</si>
  <si>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</si>
  <si>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</si>
  <si>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</si>
  <si>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</si>
  <si>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</si>
  <si>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</si>
  <si>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</si>
  <si>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</si>
  <si>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</si>
  <si>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</si>
  <si>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</si>
  <si>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</si>
  <si>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</si>
  <si>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</si>
  <si>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</si>
  <si>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</si>
  <si>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</si>
  <si>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</si>
  <si>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</si>
  <si>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</si>
  <si>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</si>
  <si>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</si>
  <si>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</si>
  <si>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</si>
  <si>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</si>
  <si>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</si>
  <si>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</si>
  <si>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</si>
  <si>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</si>
  <si>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</si>
  <si>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</si>
  <si>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</si>
  <si>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</si>
  <si>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</si>
  <si>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</si>
  <si>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</si>
  <si>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</si>
  <si>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</si>
  <si>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</si>
  <si>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</si>
  <si>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</si>
  <si>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</si>
  <si>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</si>
  <si>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</si>
  <si>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</si>
  <si>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</si>
  <si>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</si>
  <si>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</si>
  <si>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</si>
  <si>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</si>
  <si>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</si>
  <si>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</si>
  <si>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</si>
  <si>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</si>
  <si>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</si>
  <si>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</si>
  <si>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</si>
  <si>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</si>
  <si>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</si>
  <si>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</si>
  <si>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</si>
  <si>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</si>
  <si>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</si>
  <si>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</si>
  <si>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</si>
  <si>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</si>
  <si>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</si>
  <si>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</si>
  <si>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</si>
  <si>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</si>
  <si>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</si>
  <si>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</si>
  <si>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</si>
  <si>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</si>
  <si>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</si>
  <si>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</si>
  <si>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</si>
  <si>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</si>
  <si>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</si>
  <si>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</si>
  <si>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</si>
  <si>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</si>
  <si>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</si>
  <si>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</si>
  <si>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</si>
  <si>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</si>
  <si>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</si>
  <si>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</si>
  <si>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</si>
  <si>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</si>
  <si>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</si>
  <si>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</si>
  <si>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</si>
  <si>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</si>
  <si>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</si>
  <si>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</si>
  <si>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</si>
  <si>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</si>
  <si>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</si>
  <si>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</si>
  <si>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</si>
  <si>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</si>
  <si>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</si>
  <si>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</si>
  <si>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</si>
  <si>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</si>
  <si>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</si>
  <si>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</si>
  <si>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</si>
  <si>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</si>
  <si>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</si>
  <si>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</si>
  <si>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</si>
  <si>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</si>
  <si>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</si>
  <si>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</si>
  <si>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</si>
  <si>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</si>
  <si>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</si>
  <si>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</si>
  <si>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</si>
  <si>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</si>
  <si>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</si>
  <si>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</si>
  <si>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</si>
  <si>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</si>
  <si>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</si>
  <si>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</si>
  <si>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</si>
  <si>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</si>
  <si>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</si>
  <si>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</si>
  <si>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</si>
  <si>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</si>
  <si>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</si>
  <si>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</si>
  <si>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</si>
  <si>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</si>
  <si>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</si>
  <si>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</si>
  <si>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</si>
  <si>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</si>
  <si>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</si>
  <si>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</si>
  <si>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</si>
  <si>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</si>
  <si>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</si>
  <si>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</si>
  <si>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</si>
  <si>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</si>
  <si>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</si>
  <si>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</si>
  <si>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</si>
  <si>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</si>
  <si>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</si>
  <si>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</si>
  <si>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</si>
  <si>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</si>
  <si>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</si>
  <si>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</si>
  <si>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</si>
  <si>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</si>
  <si>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</si>
  <si>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</si>
  <si>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</si>
  <si>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</si>
  <si>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</si>
  <si>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</si>
  <si>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</si>
  <si>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</si>
  <si>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</si>
  <si>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</si>
  <si>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</si>
  <si>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</si>
  <si>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</si>
  <si>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</si>
  <si>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</si>
  <si>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</si>
  <si>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</si>
  <si>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</si>
  <si>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</si>
  <si>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</si>
  <si>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</si>
  <si>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</si>
  <si>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</si>
  <si>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</si>
  <si>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</si>
  <si>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</si>
  <si>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</si>
  <si>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</si>
  <si>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</si>
  <si>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</si>
  <si>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</si>
  <si>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</si>
  <si>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</si>
  <si>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</si>
  <si>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</si>
  <si>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</si>
  <si>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</si>
  <si>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</si>
  <si>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</si>
  <si>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</si>
  <si>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</si>
  <si>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</si>
  <si>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</si>
  <si>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</si>
  <si>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</si>
  <si>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</si>
  <si>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</si>
  <si>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</si>
  <si>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</si>
  <si>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</si>
  <si>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</si>
  <si>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</si>
  <si>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</si>
  <si>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</si>
  <si>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</si>
  <si>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</si>
  <si>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</si>
  <si>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</si>
  <si>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</si>
  <si>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</si>
  <si>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</si>
  <si>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</si>
  <si>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</si>
  <si>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</si>
  <si>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</si>
  <si>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</si>
  <si>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</si>
  <si>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</si>
  <si>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</si>
  <si>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</si>
  <si>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</si>
  <si>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</si>
  <si>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</si>
  <si>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</si>
  <si>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</si>
  <si>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</si>
  <si>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</si>
  <si>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</si>
  <si>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</si>
  <si>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</si>
  <si>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</si>
  <si>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</si>
  <si>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</si>
  <si>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</si>
  <si>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</si>
  <si>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</si>
  <si>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</si>
  <si>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</si>
  <si>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</si>
  <si>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</si>
  <si>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</si>
  <si>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</si>
  <si>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</si>
  <si>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</si>
  <si>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</si>
  <si>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</si>
  <si>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</si>
  <si>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</si>
  <si>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</si>
  <si>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</si>
  <si>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</si>
  <si>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</si>
  <si>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</si>
  <si>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</si>
  <si>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</si>
  <si>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</si>
  <si>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</si>
  <si>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</si>
  <si>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</si>
  <si>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</si>
  <si>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</si>
  <si>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</si>
  <si>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</si>
  <si>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</si>
  <si>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</si>
  <si>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</si>
  <si>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</si>
  <si>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</si>
  <si>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</si>
  <si>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</si>
  <si>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</si>
  <si>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</si>
  <si>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</si>
  <si>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</si>
  <si>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</si>
  <si>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</si>
  <si>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</si>
  <si>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</si>
  <si>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</si>
  <si>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</si>
  <si>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</si>
  <si>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</si>
  <si>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</si>
  <si>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</si>
  <si>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</si>
  <si>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</si>
  <si>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</si>
  <si>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</si>
  <si>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</si>
  <si>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</si>
  <si>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</si>
  <si>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</si>
  <si>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</si>
  <si>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</si>
  <si>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</si>
  <si>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</si>
  <si>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</si>
  <si>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</si>
  <si>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</si>
  <si>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</si>
  <si>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</si>
  <si>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</si>
  <si>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</si>
  <si>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</si>
  <si>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</si>
  <si>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</si>
  <si>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</si>
  <si>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</si>
  <si>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</si>
  <si>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</si>
  <si>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</si>
  <si>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</si>
  <si>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</si>
  <si>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</si>
  <si>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</si>
  <si>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</si>
  <si>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</si>
  <si>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</si>
  <si>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</si>
  <si>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</si>
  <si>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</si>
  <si>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</si>
  <si>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</si>
  <si>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</si>
  <si>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</si>
  <si>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</si>
  <si>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</si>
  <si>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</si>
  <si>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</si>
  <si>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</si>
  <si>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</si>
  <si>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</si>
  <si>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</si>
  <si>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</si>
  <si>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</si>
  <si>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</si>
  <si>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</si>
  <si>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</si>
  <si>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</si>
  <si>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</si>
  <si>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</si>
  <si>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</si>
  <si>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</si>
  <si>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</si>
  <si>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</si>
  <si>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</si>
  <si>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</si>
  <si>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</si>
  <si>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</si>
  <si>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</si>
  <si>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</si>
  <si>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</si>
  <si>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</si>
  <si>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</si>
  <si>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</si>
  <si>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</si>
  <si>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</si>
  <si>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</si>
  <si>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</si>
  <si>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</si>
  <si>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</si>
  <si>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</si>
  <si>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</si>
  <si>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</si>
  <si>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</si>
  <si>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</si>
  <si>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</si>
  <si>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</si>
  <si>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</si>
  <si>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</si>
  <si>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</si>
  <si>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</si>
  <si>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</si>
  <si>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</si>
  <si>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</si>
  <si>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</si>
  <si>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</si>
  <si>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</si>
  <si>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</si>
  <si>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</si>
  <si>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</si>
  <si>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</si>
  <si>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</si>
  <si>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</si>
  <si>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</si>
  <si>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</si>
  <si>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</si>
  <si>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</si>
  <si>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</si>
  <si>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</si>
  <si>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</si>
  <si>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</si>
  <si>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</si>
  <si>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</si>
  <si>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</si>
  <si>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</si>
  <si>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</si>
  <si>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</si>
  <si>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</si>
  <si>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</si>
  <si>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</si>
  <si>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</si>
  <si>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</si>
  <si>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</si>
  <si>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</si>
  <si>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</si>
  <si>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</si>
  <si>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</si>
  <si>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</si>
  <si>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</si>
  <si>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</si>
  <si>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</si>
  <si>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</si>
  <si>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</si>
  <si>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</si>
  <si>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</si>
  <si>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</si>
  <si>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</si>
  <si>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</si>
  <si>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</si>
  <si>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</si>
  <si>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</si>
  <si>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</si>
  <si>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</si>
  <si>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</si>
  <si>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</si>
  <si>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</si>
  <si>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</si>
  <si>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</si>
  <si>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</si>
  <si>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</si>
  <si>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</si>
  <si>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</si>
  <si>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</si>
  <si>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</si>
  <si>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</si>
  <si>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</si>
  <si>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</si>
  <si>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</si>
  <si>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</si>
  <si>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</si>
  <si>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</si>
  <si>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</si>
  <si>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</si>
  <si>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</si>
  <si>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</si>
  <si>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</si>
  <si>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</si>
  <si>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</si>
  <si>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</si>
  <si>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</si>
  <si>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</si>
  <si>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</si>
  <si>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</si>
  <si>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</si>
  <si>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</si>
  <si>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</si>
  <si>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</si>
  <si>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</si>
  <si>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</si>
  <si>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</si>
  <si>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</si>
  <si>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</si>
  <si>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</si>
  <si>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</si>
  <si>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</si>
  <si>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</si>
  <si>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</si>
  <si>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</si>
  <si>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</si>
  <si>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</si>
  <si>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</si>
  <si>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</si>
  <si>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</si>
  <si>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</si>
  <si>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</si>
  <si>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</si>
  <si>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</si>
  <si>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</si>
  <si>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</si>
  <si>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</si>
  <si>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</si>
  <si>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</si>
  <si>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</si>
  <si>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</si>
  <si>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</si>
  <si>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</si>
  <si>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</si>
  <si>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</si>
  <si>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</si>
  <si>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</si>
  <si>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</si>
  <si>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</si>
  <si>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</si>
  <si>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</si>
  <si>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</si>
  <si>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</si>
  <si>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</si>
  <si>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</si>
  <si>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</si>
  <si>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</si>
  <si>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</si>
  <si>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</si>
  <si>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</si>
  <si>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</si>
  <si>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</si>
  <si>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</si>
  <si>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</si>
  <si>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</si>
  <si>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</si>
  <si>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</si>
  <si>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</si>
  <si>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</si>
  <si>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</si>
  <si>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</si>
  <si>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</si>
  <si>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</si>
  <si>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</si>
  <si>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</si>
  <si>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</si>
  <si>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</si>
  <si>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</si>
  <si>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</si>
  <si>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</si>
  <si>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</si>
  <si>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</si>
  <si>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</si>
  <si>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</si>
  <si>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</si>
  <si>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</si>
  <si>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</si>
  <si>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</si>
  <si>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</si>
  <si>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</si>
  <si>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</si>
  <si>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</si>
  <si>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</si>
  <si>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</si>
  <si>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</si>
  <si>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</si>
  <si>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</si>
  <si>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</si>
  <si>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</si>
  <si>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</si>
  <si>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</si>
  <si>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</si>
  <si>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</si>
  <si>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</si>
  <si>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</si>
  <si>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</si>
  <si>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</si>
  <si>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</si>
  <si>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</si>
  <si>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</si>
  <si>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</si>
  <si>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</si>
  <si>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</si>
  <si>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</si>
  <si>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</si>
  <si>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</si>
  <si>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</si>
  <si>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</si>
  <si>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</si>
  <si>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</si>
  <si>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</si>
  <si>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</si>
  <si>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</si>
  <si>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</si>
  <si>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</si>
  <si>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</si>
  <si>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</si>
  <si>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</si>
  <si>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</si>
  <si>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</si>
  <si>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</si>
  <si>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</si>
  <si>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</si>
  <si>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</si>
  <si>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</si>
  <si>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</si>
  <si>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</si>
  <si>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</si>
  <si>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</si>
  <si>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</si>
  <si>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</si>
  <si>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</si>
  <si>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</si>
  <si>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</si>
  <si>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</si>
  <si>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</si>
  <si>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</si>
  <si>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</si>
  <si>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</si>
  <si>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</si>
  <si>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</si>
  <si>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</si>
  <si>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</si>
  <si>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</si>
  <si>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</si>
  <si>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</si>
  <si>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</si>
  <si>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</si>
  <si>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</si>
  <si>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</si>
  <si>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</si>
  <si>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</si>
  <si>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</si>
  <si>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</si>
  <si>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</si>
  <si>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</si>
  <si>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</si>
  <si>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</si>
  <si>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</si>
  <si>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</si>
  <si>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</si>
  <si>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</si>
  <si>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</si>
  <si>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</si>
  <si>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</si>
  <si>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</si>
  <si>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</si>
  <si>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</si>
  <si>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</si>
  <si>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</si>
  <si>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</si>
  <si>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</si>
  <si>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</si>
  <si>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</si>
  <si>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</si>
  <si>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</si>
  <si>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</si>
  <si>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</si>
  <si>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</si>
  <si>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</si>
  <si>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</si>
  <si>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</si>
  <si>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</si>
  <si>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</si>
  <si>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</si>
  <si>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</si>
  <si>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</si>
  <si>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</si>
  <si>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</si>
  <si>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</si>
  <si>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</si>
  <si>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</si>
  <si>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</si>
  <si>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</si>
  <si>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</si>
  <si>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</si>
  <si>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</si>
  <si>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</si>
  <si>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</si>
  <si>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</si>
  <si>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</si>
  <si>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</si>
  <si>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</si>
  <si>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</si>
  <si>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</si>
  <si>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</si>
  <si>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</si>
  <si>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</si>
  <si>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</si>
  <si>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</si>
  <si>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</si>
  <si>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</si>
  <si>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</si>
  <si>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</si>
  <si>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</si>
  <si>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</si>
  <si>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</si>
  <si>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</si>
  <si>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</si>
  <si>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</si>
  <si>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</si>
  <si>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</si>
  <si>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</si>
  <si>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</si>
  <si>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</si>
  <si>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</si>
  <si>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</si>
  <si>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</si>
  <si>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</si>
  <si>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</si>
  <si>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</si>
  <si>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</si>
  <si>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</si>
  <si>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</si>
  <si>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</si>
  <si>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</si>
  <si>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</si>
  <si>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</si>
  <si>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</si>
  <si>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</si>
  <si>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</si>
  <si>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</si>
  <si>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</si>
  <si>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</si>
  <si>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</si>
  <si>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</si>
  <si>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</si>
  <si>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</si>
  <si>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</si>
  <si>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</si>
  <si>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</si>
  <si>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</si>
  <si>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</si>
  <si>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</si>
  <si>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</si>
  <si>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</si>
  <si>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</si>
  <si>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</si>
  <si>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</si>
  <si>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</si>
  <si>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</si>
  <si>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</si>
  <si>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</si>
  <si>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</si>
  <si>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</si>
  <si>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</si>
  <si>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</si>
  <si>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</si>
  <si>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</si>
  <si>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</si>
  <si>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</si>
  <si>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</si>
  <si>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</si>
  <si>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</si>
  <si>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</si>
  <si>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</si>
  <si>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</si>
  <si>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</si>
  <si>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</si>
  <si>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</si>
  <si>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</si>
  <si>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</si>
  <si>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</si>
  <si>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</si>
  <si>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</si>
  <si>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</si>
  <si>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</si>
  <si>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</si>
  <si>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</si>
  <si>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</si>
  <si>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</si>
  <si>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</si>
  <si>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</si>
  <si>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</si>
  <si>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</si>
  <si>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</si>
  <si>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</si>
  <si>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</si>
  <si>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</si>
  <si>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</si>
  <si>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</si>
  <si>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</si>
  <si>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</si>
  <si>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</si>
  <si>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</si>
  <si>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</si>
  <si>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</si>
  <si>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</si>
  <si>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</si>
  <si>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</si>
  <si>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</si>
  <si>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</si>
  <si>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</si>
  <si>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</si>
  <si>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</si>
  <si>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</si>
  <si>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</si>
  <si>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</si>
  <si>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</si>
  <si>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</si>
  <si>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</si>
  <si>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</si>
  <si>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</si>
  <si>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</si>
  <si>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</si>
  <si>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</si>
  <si>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</si>
  <si>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</si>
  <si>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</si>
  <si>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</si>
  <si>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</si>
  <si>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</si>
  <si>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</si>
  <si>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</si>
  <si>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</si>
  <si>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</si>
  <si>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</si>
  <si>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</si>
  <si>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</si>
  <si>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</si>
  <si>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</si>
  <si>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</si>
  <si>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</si>
  <si>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</si>
  <si>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</si>
  <si>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</si>
  <si>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</si>
  <si>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</si>
  <si>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</si>
  <si>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</si>
  <si>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</si>
  <si>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</si>
  <si>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</si>
  <si>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</si>
  <si>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</si>
  <si>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</si>
  <si>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</si>
  <si>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</si>
  <si>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</si>
  <si>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</si>
  <si>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</si>
  <si>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</si>
  <si>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</si>
  <si>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</si>
  <si>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</si>
  <si>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</si>
  <si>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</si>
  <si>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</si>
  <si>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</si>
  <si>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</si>
  <si>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</si>
  <si>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</si>
  <si>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</si>
  <si>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</si>
  <si>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</si>
  <si>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</si>
  <si>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</si>
  <si>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</si>
  <si>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</si>
  <si>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</si>
  <si>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</si>
  <si>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</si>
  <si>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</si>
  <si>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</si>
  <si>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</si>
  <si>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</si>
  <si>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</si>
  <si>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</si>
  <si>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</si>
  <si>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</si>
  <si>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</si>
  <si>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</si>
  <si>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</si>
  <si>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</si>
  <si>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</si>
  <si>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</si>
  <si>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</si>
  <si>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</si>
  <si>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</si>
  <si>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</si>
  <si>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</si>
  <si>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</si>
  <si>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</si>
  <si>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</si>
  <si>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</si>
  <si>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</si>
  <si>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</si>
  <si>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</si>
  <si>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</si>
  <si>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</si>
  <si>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</si>
  <si>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</si>
  <si>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</si>
  <si>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</si>
  <si>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</si>
  <si>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</si>
  <si>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</si>
  <si>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</si>
  <si>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</si>
  <si>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</si>
  <si>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</si>
  <si>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</si>
  <si>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</si>
  <si>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</si>
  <si>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</si>
  <si>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</si>
  <si>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</si>
  <si>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</si>
  <si>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</si>
  <si>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</si>
  <si>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</si>
  <si>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</si>
  <si>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</si>
  <si>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</si>
  <si>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</si>
  <si>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</si>
  <si>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</si>
  <si>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</si>
  <si>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</si>
  <si>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</si>
  <si>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</si>
  <si>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</si>
  <si>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</si>
  <si>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</si>
  <si>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</si>
  <si>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</si>
  <si>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</si>
  <si>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</si>
  <si>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</si>
  <si>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</si>
  <si>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</si>
  <si>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</si>
  <si>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</si>
  <si>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</si>
  <si>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</si>
  <si>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</si>
  <si>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</si>
  <si>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</si>
  <si>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</si>
  <si>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</si>
  <si>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</si>
  <si>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</si>
  <si>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</si>
  <si>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</si>
  <si>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</si>
  <si>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</si>
  <si>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</si>
  <si>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</si>
  <si>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</si>
  <si>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</si>
  <si>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</si>
  <si>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</si>
  <si>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</si>
  <si>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</si>
  <si>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</si>
  <si>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</si>
  <si>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</si>
  <si>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</si>
  <si>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</si>
  <si>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</si>
  <si>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</si>
  <si>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</si>
  <si>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</si>
  <si>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</si>
  <si>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</si>
  <si>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</si>
  <si>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</si>
  <si>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</si>
  <si>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</si>
  <si>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</si>
  <si>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</si>
  <si>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</si>
  <si>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</si>
  <si>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</si>
  <si>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</si>
  <si>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</si>
  <si>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</si>
  <si>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</si>
  <si>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</si>
  <si>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</si>
  <si>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</si>
  <si>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</si>
  <si>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</si>
  <si>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</si>
  <si>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</si>
  <si>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</si>
  <si>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</si>
  <si>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</si>
  <si>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</si>
  <si>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</si>
  <si>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</si>
  <si>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</si>
  <si>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</si>
  <si>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</si>
  <si>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</si>
  <si>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</si>
  <si>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</si>
  <si>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</si>
  <si>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</si>
  <si>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</si>
  <si>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</si>
  <si>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</si>
  <si>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</si>
  <si>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</si>
  <si>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</si>
  <si>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</si>
  <si>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</si>
  <si>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</si>
  <si>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</si>
  <si>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</si>
  <si>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</si>
  <si>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</si>
  <si>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</si>
  <si>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</si>
  <si>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</si>
  <si>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</si>
  <si>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</si>
  <si>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</si>
  <si>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</si>
  <si>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</si>
  <si>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</si>
  <si>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</si>
  <si>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</si>
  <si>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</si>
  <si>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</si>
  <si>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</si>
  <si>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</si>
  <si>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</si>
  <si>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</si>
  <si>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</si>
  <si>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</si>
  <si>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</si>
  <si>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</si>
  <si>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</si>
  <si>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</si>
  <si>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</si>
  <si>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</si>
  <si>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</si>
  <si>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</si>
  <si>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</si>
  <si>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</si>
  <si>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</si>
  <si>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</si>
  <si>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</si>
  <si>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</si>
  <si>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</si>
  <si>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</si>
  <si>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</si>
  <si>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</si>
  <si>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</si>
  <si>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</si>
  <si>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</si>
  <si>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</si>
  <si>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</si>
  <si>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</si>
  <si>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</si>
  <si>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</si>
  <si>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</si>
  <si>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</si>
  <si>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</si>
  <si>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</si>
  <si>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</si>
  <si>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</si>
  <si>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</si>
  <si>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</si>
  <si>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</si>
  <si>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</si>
  <si>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</si>
  <si>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</si>
  <si>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</si>
  <si>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</si>
  <si>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</si>
  <si>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</si>
  <si>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</si>
  <si>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</si>
  <si>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</si>
  <si>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</si>
  <si>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</si>
  <si>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</si>
  <si>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</si>
  <si>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</si>
  <si>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</si>
  <si>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</si>
  <si>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</si>
  <si>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</si>
  <si>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</si>
  <si>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</si>
  <si>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</si>
  <si>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</si>
  <si>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</si>
  <si>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</si>
  <si>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</si>
  <si>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</si>
  <si>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</si>
  <si>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</si>
  <si>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</si>
  <si>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</si>
  <si>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</si>
  <si>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</si>
  <si>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</si>
  <si>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</si>
  <si>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</si>
  <si>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</si>
  <si>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</si>
  <si>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</si>
  <si>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</si>
  <si>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</si>
  <si>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</si>
  <si>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</si>
  <si>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</si>
  <si>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</si>
  <si>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</si>
  <si>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</si>
  <si>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</si>
  <si>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</si>
  <si>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</si>
  <si>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</si>
  <si>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</si>
  <si>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</si>
  <si>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</si>
  <si>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</si>
  <si>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</si>
  <si>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</si>
  <si>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</si>
  <si>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</si>
  <si>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</si>
  <si>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</si>
  <si>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</si>
  <si>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</si>
  <si>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</si>
  <si>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</si>
  <si>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</si>
  <si>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</si>
  <si>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</si>
  <si>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</si>
  <si>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</si>
  <si>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</si>
  <si>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</si>
  <si>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</si>
  <si>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</si>
  <si>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</si>
  <si>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</si>
  <si>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</si>
  <si>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</si>
  <si>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</si>
  <si>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</si>
  <si>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</si>
  <si>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</si>
  <si>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</si>
  <si>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</si>
  <si>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</si>
  <si>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</si>
  <si>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</si>
  <si>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</si>
  <si>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</si>
  <si>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</si>
  <si>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</si>
  <si>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</si>
  <si>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</si>
  <si>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</si>
  <si>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</si>
  <si>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</si>
  <si>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</si>
  <si>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</si>
  <si>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</si>
  <si>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</si>
  <si>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</si>
  <si>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</si>
  <si>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</si>
  <si>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</si>
  <si>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</si>
  <si>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</si>
  <si>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</si>
  <si>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</si>
  <si>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</si>
  <si>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</si>
  <si>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</si>
  <si>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</si>
  <si>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</si>
  <si>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</si>
  <si>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</si>
  <si>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</si>
  <si>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</si>
  <si>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</si>
  <si>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</si>
  <si>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</si>
  <si>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</si>
  <si>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</si>
  <si>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</si>
  <si>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</si>
  <si>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</si>
  <si>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</si>
  <si>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</si>
  <si>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</si>
  <si>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</si>
  <si>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</si>
  <si>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</si>
  <si>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</si>
  <si>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</si>
  <si>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</si>
  <si>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</si>
  <si>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</si>
  <si>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</si>
  <si>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</si>
  <si>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</si>
  <si>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</si>
  <si>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</si>
  <si>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</si>
  <si>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</si>
  <si>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</si>
  <si>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</si>
  <si>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</si>
  <si>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</si>
  <si>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</si>
  <si>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</si>
  <si>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</si>
  <si>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</si>
  <si>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</si>
  <si>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</si>
  <si>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</si>
  <si>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</si>
  <si>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</si>
  <si>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</si>
  <si>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</si>
  <si>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</si>
  <si>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</si>
  <si>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</si>
  <si>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</si>
  <si>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</si>
  <si>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</si>
  <si>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</si>
  <si>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</si>
  <si>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</si>
  <si>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</si>
  <si>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</si>
  <si>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</si>
  <si>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</si>
  <si>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</si>
  <si>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</si>
  <si>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</si>
  <si>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</si>
  <si>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</si>
  <si>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</si>
  <si>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</si>
  <si>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</si>
  <si>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</si>
  <si>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</si>
  <si>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</si>
  <si>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</si>
  <si>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</si>
  <si>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</si>
  <si>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</si>
  <si>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</si>
  <si>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</si>
  <si>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</si>
  <si>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</si>
  <si>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</si>
  <si>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</si>
  <si>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</si>
  <si>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</si>
  <si>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</si>
  <si>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</si>
  <si>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</si>
  <si>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</si>
  <si>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</si>
  <si>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</si>
  <si>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</si>
  <si>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</si>
  <si>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</si>
  <si>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</si>
  <si>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</si>
  <si>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</si>
  <si>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</si>
  <si>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</si>
  <si>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</si>
  <si>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</si>
  <si>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</si>
  <si>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</si>
  <si>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</si>
  <si>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</si>
  <si>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</si>
  <si>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</si>
  <si>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</si>
  <si>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</si>
  <si>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</si>
  <si>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</si>
  <si>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</si>
  <si>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</si>
  <si>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</si>
  <si>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</si>
  <si>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</si>
  <si>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</si>
  <si>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</si>
  <si>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</si>
  <si>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</si>
  <si>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</si>
  <si>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</si>
  <si>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</si>
  <si>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</si>
  <si>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</si>
  <si>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</si>
  <si>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</si>
  <si>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</si>
  <si>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</si>
  <si>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</si>
  <si>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</si>
  <si>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</si>
  <si>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</si>
  <si>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</si>
  <si>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</si>
  <si>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</si>
  <si>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</si>
  <si>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</si>
  <si>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</si>
  <si>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</si>
  <si>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</si>
  <si>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</si>
  <si>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</si>
  <si>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</si>
  <si>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</si>
  <si>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</si>
  <si>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</si>
  <si>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</si>
  <si>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</si>
  <si>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</si>
  <si>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</si>
  <si>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</si>
  <si>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</si>
  <si>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</si>
  <si>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</si>
  <si>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</si>
  <si>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</si>
  <si>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</si>
  <si>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</si>
  <si>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</si>
  <si>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</si>
  <si>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</si>
  <si>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</si>
  <si>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</si>
  <si>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</si>
  <si>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</si>
  <si>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</si>
  <si>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</si>
  <si>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</si>
  <si>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</si>
  <si>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</si>
  <si>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</si>
  <si>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</si>
  <si>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</si>
  <si>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</si>
  <si>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</si>
  <si>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</si>
  <si>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</si>
  <si>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</si>
  <si>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</si>
  <si>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</si>
  <si>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</si>
  <si>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</si>
  <si>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</si>
  <si>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</si>
  <si>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</si>
  <si>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</si>
  <si>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</si>
  <si>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</si>
  <si>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</si>
  <si>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</si>
  <si>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</si>
  <si>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</si>
  <si>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</si>
  <si>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</si>
  <si>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</si>
  <si>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</si>
  <si>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</si>
  <si>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</si>
  <si>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</si>
  <si>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</si>
  <si>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</si>
  <si>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</si>
  <si>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</si>
  <si>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</si>
  <si>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</si>
  <si>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</si>
  <si>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</si>
  <si>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</si>
  <si>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</si>
  <si>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</si>
  <si>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</si>
  <si>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</si>
  <si>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</si>
  <si>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</si>
  <si>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</si>
  <si>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</si>
  <si>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</si>
  <si>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</si>
  <si>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</si>
  <si>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</si>
  <si>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</si>
  <si>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</si>
  <si>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</si>
  <si>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</si>
  <si>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</si>
  <si>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</si>
  <si>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</si>
  <si>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</si>
  <si>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</si>
  <si>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</si>
  <si>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</si>
  <si>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</si>
  <si>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</si>
  <si>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</si>
  <si>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</si>
  <si>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</si>
  <si>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</si>
  <si>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</si>
  <si>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</si>
  <si>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</si>
  <si>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</si>
  <si>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</si>
  <si>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</si>
  <si>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</si>
  <si>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</si>
  <si>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</si>
  <si>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</si>
  <si>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</si>
  <si>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</si>
  <si>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</si>
  <si>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</si>
  <si>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</si>
  <si>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</si>
  <si>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</si>
  <si>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</si>
  <si>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</si>
  <si>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</si>
  <si>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</si>
  <si>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</si>
  <si>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</si>
  <si>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</si>
  <si>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</si>
  <si>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</si>
  <si>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</si>
  <si>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</si>
  <si>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</si>
  <si>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</si>
  <si>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</si>
  <si>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</si>
  <si>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</si>
  <si>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</si>
  <si>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</si>
  <si>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</si>
  <si>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</si>
  <si>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</si>
  <si>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</si>
  <si>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</si>
  <si>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</si>
  <si>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</si>
  <si>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</si>
  <si>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</si>
  <si>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</si>
  <si>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</si>
  <si>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</si>
  <si>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</si>
  <si>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</si>
  <si>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</si>
  <si>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</si>
  <si>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</si>
  <si>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</si>
  <si>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</si>
  <si>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</si>
  <si>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</si>
  <si>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</si>
  <si>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</si>
  <si>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</si>
  <si>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</si>
  <si>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</si>
  <si>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</si>
  <si>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</si>
  <si>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</si>
  <si>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</si>
  <si>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</si>
  <si>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</si>
  <si>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</si>
  <si>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</si>
  <si>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</si>
  <si>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</si>
  <si>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</si>
  <si>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</si>
  <si>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</si>
  <si>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</si>
  <si>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</si>
  <si>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</si>
  <si>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</si>
  <si>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</si>
  <si>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</si>
  <si>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</si>
  <si>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</si>
  <si>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</si>
  <si>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</si>
  <si>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</si>
  <si>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</si>
  <si>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</si>
  <si>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</si>
  <si>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</si>
  <si>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</si>
  <si>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</si>
  <si>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</si>
  <si>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</si>
  <si>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</si>
  <si>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</si>
  <si>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</si>
  <si>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</si>
  <si>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</si>
  <si>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</si>
  <si>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</si>
  <si>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</si>
  <si>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</si>
  <si>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</si>
  <si>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</si>
  <si>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</si>
  <si>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</si>
  <si>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</si>
  <si>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</si>
  <si>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</si>
  <si>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</si>
  <si>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</si>
  <si>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</si>
  <si>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</si>
  <si>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</si>
  <si>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</si>
  <si>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</si>
  <si>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</si>
  <si>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</si>
  <si>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</si>
  <si>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</si>
  <si>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</si>
  <si>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</si>
  <si>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</si>
  <si>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</si>
  <si>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</si>
  <si>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</si>
  <si>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</si>
  <si>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</si>
  <si>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</si>
  <si>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</si>
  <si>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</si>
  <si>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</si>
  <si>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</si>
  <si>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</si>
  <si>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</si>
  <si>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</si>
  <si>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</si>
  <si>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</si>
  <si>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</si>
  <si>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</si>
  <si>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</si>
  <si>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</si>
  <si>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</si>
  <si>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</si>
  <si>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</si>
  <si>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</si>
  <si>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</si>
  <si>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</si>
  <si>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</si>
  <si>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</si>
  <si>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</si>
  <si>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</si>
  <si>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</si>
  <si>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</si>
  <si>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</si>
  <si>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</si>
  <si>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</si>
  <si>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</si>
  <si>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</si>
  <si>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</si>
  <si>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</si>
  <si>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</si>
  <si>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</si>
  <si>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</si>
  <si>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</si>
  <si>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</si>
  <si>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</si>
  <si>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</si>
  <si>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</si>
  <si>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</si>
  <si>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</si>
  <si>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</si>
  <si>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</si>
  <si>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</si>
  <si>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</si>
  <si>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</si>
  <si>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</si>
  <si>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</si>
  <si>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</si>
  <si>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</si>
  <si>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</si>
  <si>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</si>
  <si>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</si>
  <si>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</si>
  <si>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</si>
  <si>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</si>
  <si>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</si>
  <si>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</si>
  <si>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</si>
  <si>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</si>
  <si>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</si>
  <si>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</si>
  <si>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</si>
  <si>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</si>
  <si>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</si>
  <si>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</si>
  <si>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</si>
  <si>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</si>
  <si>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</si>
  <si>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</si>
  <si>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</si>
  <si>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</si>
  <si>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</si>
  <si>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</si>
  <si>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</si>
  <si>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</si>
  <si>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</si>
  <si>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</si>
  <si>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</si>
  <si>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</si>
  <si>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</si>
  <si>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</si>
  <si>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</si>
  <si>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</si>
  <si>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</si>
  <si>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</si>
  <si>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</si>
  <si>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</si>
  <si>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</si>
  <si>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</si>
  <si>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</si>
  <si>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</si>
  <si>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</si>
  <si>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</si>
  <si>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</si>
  <si>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</si>
  <si>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</si>
  <si>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</si>
  <si>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</si>
  <si>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</si>
  <si>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</si>
  <si>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</si>
  <si>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</si>
  <si>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</si>
  <si>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</si>
  <si>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</si>
  <si>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</si>
  <si>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</si>
  <si>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</si>
  <si>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</si>
  <si>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</si>
  <si>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</si>
  <si>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</si>
  <si>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</si>
  <si>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</si>
  <si>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</si>
  <si>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</si>
  <si>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</si>
  <si>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</si>
  <si>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</si>
  <si>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</si>
  <si>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</si>
  <si>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</si>
  <si>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</si>
  <si>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</si>
  <si>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</si>
  <si>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</si>
  <si>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</si>
  <si>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</si>
  <si>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</si>
  <si>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</si>
  <si>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</si>
  <si>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</si>
  <si>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</si>
  <si>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</si>
  <si>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</si>
  <si>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</si>
  <si>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</si>
  <si>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</si>
  <si>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</si>
  <si>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</si>
  <si>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</si>
  <si>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</si>
  <si>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</si>
  <si>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</si>
  <si>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</si>
  <si>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</si>
  <si>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</si>
  <si>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</si>
  <si>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</si>
  <si>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</si>
  <si>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</si>
  <si>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</si>
  <si>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</si>
  <si>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</si>
  <si>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</si>
  <si>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</si>
  <si>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</si>
  <si>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</si>
  <si>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</si>
  <si>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</si>
  <si>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</si>
  <si>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</si>
  <si>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</si>
  <si>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</si>
  <si>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</si>
  <si>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</si>
  <si>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</si>
  <si>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</si>
  <si>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</si>
  <si>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</si>
  <si>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</si>
  <si>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</si>
  <si>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</si>
  <si>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</si>
  <si>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</si>
  <si>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</si>
  <si>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</si>
  <si>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</si>
  <si>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</si>
  <si>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</si>
  <si>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</si>
  <si>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</si>
  <si>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</si>
  <si>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</si>
  <si>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</si>
  <si>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</si>
  <si>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</si>
  <si>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</si>
  <si>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</si>
  <si>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</si>
  <si>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</si>
  <si>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</si>
  <si>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</si>
  <si>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</si>
  <si>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</si>
  <si>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</si>
  <si>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</si>
  <si>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</si>
  <si>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</si>
  <si>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</si>
  <si>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</si>
  <si>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</si>
  <si>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</si>
  <si>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</si>
  <si>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</si>
  <si>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</si>
  <si>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</si>
  <si>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</si>
  <si>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</si>
  <si>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</si>
  <si>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</si>
  <si>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</si>
  <si>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</si>
  <si>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</si>
  <si>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</si>
  <si>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</si>
  <si>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</si>
  <si>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</si>
  <si>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</si>
  <si>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</si>
  <si>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</si>
  <si>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</si>
  <si>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</si>
  <si>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</si>
  <si>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</si>
  <si>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</si>
  <si>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</si>
  <si>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</si>
  <si>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</si>
  <si>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</si>
  <si>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</si>
  <si>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</si>
  <si>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</si>
  <si>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</si>
  <si>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</si>
  <si>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</si>
  <si>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</si>
  <si>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</si>
  <si>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</si>
  <si>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</si>
  <si>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</si>
  <si>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</si>
  <si>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</si>
  <si>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</si>
  <si>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</si>
  <si>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</si>
  <si>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</si>
  <si>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</si>
  <si>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</si>
  <si>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</si>
  <si>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</si>
  <si>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</si>
  <si>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</si>
  <si>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</si>
  <si>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</si>
  <si>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</si>
  <si>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</si>
  <si>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</si>
  <si>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</si>
  <si>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</si>
  <si>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</si>
  <si>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</si>
  <si>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</si>
  <si>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</si>
  <si>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</si>
  <si>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</si>
  <si>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</si>
  <si>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</si>
  <si>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</si>
  <si>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</si>
  <si>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</si>
  <si>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</si>
  <si>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</si>
  <si>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</si>
  <si>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</si>
  <si>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</si>
  <si>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</si>
  <si>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</si>
  <si>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</si>
  <si>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</si>
  <si>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</si>
  <si>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</si>
  <si>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</si>
  <si>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</si>
  <si>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</si>
  <si>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</si>
  <si>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</si>
  <si>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</si>
  <si>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</si>
  <si>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</si>
  <si>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</si>
  <si>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</si>
  <si>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</si>
  <si>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</si>
  <si>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</si>
  <si>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</si>
  <si>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</si>
  <si>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</si>
  <si>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</si>
  <si>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</si>
  <si>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</si>
  <si>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</si>
  <si>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</si>
  <si>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</si>
  <si>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</si>
  <si>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</si>
  <si>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</si>
  <si>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</si>
  <si>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</si>
  <si>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</si>
  <si>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</si>
  <si>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</si>
  <si>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</si>
  <si>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</si>
  <si>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</si>
  <si>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</si>
  <si>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</si>
  <si>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</si>
  <si>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</si>
  <si>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</si>
  <si>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</si>
  <si>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</si>
  <si>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</si>
  <si>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</si>
  <si>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</si>
  <si>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</si>
  <si>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</si>
  <si>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</si>
  <si>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</si>
  <si>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</si>
  <si>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</si>
  <si>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</si>
  <si>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</si>
  <si>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</si>
  <si>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</si>
  <si>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</si>
  <si>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</si>
  <si>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</si>
  <si>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</si>
  <si>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</si>
  <si>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</si>
  <si>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</si>
  <si>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</si>
  <si>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</si>
  <si>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</si>
  <si>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</si>
  <si>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</si>
  <si>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</si>
  <si>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</si>
  <si>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</si>
  <si>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</si>
  <si>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</si>
  <si>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</si>
  <si>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</si>
  <si>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</si>
  <si>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</si>
  <si>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</si>
  <si>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</si>
  <si>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</si>
  <si>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</si>
  <si>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</si>
  <si>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</si>
  <si>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</si>
  <si>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</si>
  <si>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</si>
  <si>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</si>
  <si>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</si>
  <si>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</si>
  <si>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</si>
  <si>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</si>
  <si>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</si>
  <si>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</si>
  <si>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</si>
  <si>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</si>
  <si>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</si>
  <si>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</si>
  <si>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</si>
  <si>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</si>
  <si>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</si>
  <si>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</si>
  <si>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</si>
  <si>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</si>
  <si>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</si>
  <si>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</si>
  <si>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</si>
  <si>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</si>
  <si>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</si>
  <si>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</si>
  <si>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</si>
  <si>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</si>
  <si>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</si>
  <si>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</si>
  <si>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</si>
  <si>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</si>
  <si>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</si>
  <si>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</si>
  <si>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</si>
  <si>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</si>
  <si>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</si>
  <si>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</si>
  <si>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</si>
  <si>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</si>
  <si>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</si>
  <si>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</si>
  <si>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</si>
  <si>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</si>
  <si>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</si>
  <si>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</si>
  <si>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</si>
  <si>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</si>
  <si>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</si>
  <si>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</si>
  <si>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</si>
  <si>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</si>
  <si>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</si>
  <si>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</si>
  <si>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</si>
  <si>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</si>
  <si>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</si>
  <si>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</si>
  <si>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</si>
  <si>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</si>
  <si>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</si>
  <si>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</si>
  <si>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</si>
  <si>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</si>
  <si>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</si>
  <si>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</si>
  <si>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</si>
  <si>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</si>
  <si>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</si>
  <si>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</si>
  <si>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</si>
  <si>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</si>
  <si>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</si>
  <si>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</si>
  <si>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</si>
  <si>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</si>
  <si>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</si>
  <si>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</si>
  <si>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</si>
  <si>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</si>
  <si>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</si>
  <si>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</si>
  <si>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</si>
  <si>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</si>
  <si>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</si>
  <si>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</si>
  <si>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</si>
  <si>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</si>
  <si>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</si>
  <si>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</si>
  <si>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</si>
  <si>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</si>
  <si>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</si>
  <si>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</si>
  <si>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</si>
  <si>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</si>
  <si>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</si>
  <si>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</si>
  <si>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</si>
  <si>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</si>
  <si>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</si>
  <si>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</si>
  <si>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</si>
  <si>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</si>
  <si>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</si>
  <si>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</si>
  <si>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</si>
  <si>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</si>
  <si>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</si>
  <si>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</si>
  <si>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</si>
  <si>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</si>
  <si>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</si>
  <si>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</si>
  <si>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</si>
  <si>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</si>
  <si>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</si>
  <si>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</si>
  <si>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</si>
  <si>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</si>
  <si>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</si>
  <si>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</si>
  <si>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</si>
  <si>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</si>
  <si>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</si>
  <si>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</si>
  <si>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</si>
  <si>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</si>
  <si>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</si>
  <si>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</si>
  <si>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</si>
  <si>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</si>
  <si>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</si>
  <si>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</si>
  <si>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</si>
  <si>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</si>
  <si>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</si>
  <si>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</si>
  <si>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</si>
  <si>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</si>
  <si>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</si>
  <si>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</si>
  <si>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</si>
  <si>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</si>
  <si>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</si>
  <si>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</si>
  <si>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</si>
  <si>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</si>
  <si>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</si>
  <si>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</si>
  <si>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</si>
  <si>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</si>
  <si>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</si>
  <si>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</si>
  <si>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</si>
  <si>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</si>
  <si>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</si>
  <si>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</si>
  <si>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</si>
  <si>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</si>
  <si>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</si>
  <si>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</si>
  <si>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</si>
  <si>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</si>
  <si>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</si>
  <si>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</si>
  <si>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</si>
  <si>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</si>
  <si>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</si>
  <si>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</si>
  <si>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</si>
  <si>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</si>
  <si>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</si>
  <si>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</si>
  <si>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</si>
  <si>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</si>
  <si>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</si>
  <si>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</si>
  <si>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</si>
  <si>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</si>
  <si>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</si>
  <si>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</si>
  <si>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</si>
  <si>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</si>
  <si>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</si>
  <si>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</si>
  <si>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</si>
  <si>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</si>
  <si>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</si>
  <si>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</si>
  <si>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</si>
  <si>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</si>
  <si>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</si>
  <si>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</si>
  <si>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</si>
  <si>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</si>
  <si>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</si>
  <si>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</si>
  <si>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</si>
  <si>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</si>
  <si>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</si>
  <si>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</si>
  <si>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</si>
  <si>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</si>
  <si>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</si>
  <si>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</si>
  <si>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</si>
  <si>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</si>
  <si>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</si>
  <si>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</si>
  <si>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</si>
  <si>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</si>
  <si>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</si>
  <si>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</si>
  <si>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</si>
  <si>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</si>
  <si>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</si>
  <si>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</si>
  <si>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</si>
  <si>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</si>
  <si>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</si>
  <si>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</si>
  <si>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</si>
  <si>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</si>
  <si>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</si>
  <si>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</si>
  <si>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</si>
  <si>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</si>
  <si>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</si>
  <si>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</si>
  <si>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</si>
  <si>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</si>
  <si>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</si>
  <si>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</si>
  <si>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</si>
  <si>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</si>
  <si>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</si>
  <si>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</si>
  <si>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</si>
  <si>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</si>
  <si>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</si>
  <si>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</si>
  <si>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</si>
  <si>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</si>
  <si>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</si>
  <si>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</si>
  <si>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</si>
  <si>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</si>
  <si>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</si>
  <si>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</si>
  <si>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</si>
  <si>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</si>
  <si>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</si>
  <si>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</si>
  <si>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</si>
  <si>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</si>
  <si>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</si>
  <si>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</si>
  <si>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</si>
  <si>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</si>
  <si>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</si>
  <si>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</si>
  <si>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</si>
  <si>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</si>
  <si>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</si>
  <si>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</si>
  <si>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</si>
  <si>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</si>
  <si>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</si>
  <si>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</si>
  <si>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</si>
  <si>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</si>
  <si>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</si>
  <si>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</si>
  <si>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</si>
  <si>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</si>
  <si>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</si>
  <si>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</si>
  <si>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</si>
  <si>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</si>
  <si>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</si>
  <si>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</si>
  <si>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</si>
  <si>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</si>
  <si>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</si>
  <si>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</si>
  <si>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</si>
  <si>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</si>
  <si>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</si>
  <si>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</si>
  <si>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</si>
  <si>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</si>
  <si>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</si>
  <si>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</si>
  <si>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</si>
  <si>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</si>
  <si>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</si>
  <si>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</si>
  <si>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</si>
  <si>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</si>
  <si>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</si>
  <si>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</si>
  <si>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</si>
  <si>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</si>
  <si>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</si>
  <si>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</si>
  <si>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</si>
  <si>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</si>
  <si>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</si>
  <si>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</si>
  <si>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</si>
  <si>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</si>
  <si>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</si>
  <si>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</si>
  <si>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</si>
  <si>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</si>
  <si>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</si>
  <si>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</si>
  <si>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</si>
  <si>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</si>
  <si>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</si>
  <si>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</si>
  <si>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</si>
  <si>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</si>
  <si>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</si>
  <si>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</si>
  <si>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</si>
  <si>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</si>
  <si>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</si>
  <si>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</si>
  <si>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</si>
  <si>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</si>
  <si>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</si>
  <si>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</si>
  <si>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</si>
  <si>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</si>
  <si>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</si>
  <si>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</si>
  <si>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</si>
  <si>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</si>
  <si>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</si>
  <si>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</si>
  <si>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</si>
  <si>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</si>
  <si>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</si>
  <si>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</si>
  <si>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</si>
  <si>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</si>
  <si>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</si>
  <si>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</si>
  <si>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</si>
  <si>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</si>
  <si>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</si>
  <si>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</si>
  <si>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</si>
  <si>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</si>
  <si>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</si>
  <si>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</si>
  <si>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</si>
  <si>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</si>
  <si>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</si>
  <si>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</si>
  <si>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</si>
  <si>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</si>
  <si>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</si>
  <si>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</si>
  <si>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</si>
  <si>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</si>
  <si>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</si>
  <si>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</si>
  <si>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</si>
  <si>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</si>
  <si>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</si>
  <si>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</si>
  <si>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</si>
  <si>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</si>
  <si>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</si>
  <si>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</si>
  <si>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</si>
  <si>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</si>
  <si>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</si>
  <si>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</si>
  <si>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</si>
  <si>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</si>
  <si>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</si>
  <si>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</si>
  <si>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</si>
  <si>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</si>
  <si>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</si>
  <si>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</si>
  <si>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</si>
  <si>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</si>
  <si>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</si>
  <si>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</si>
  <si>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</si>
  <si>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</si>
  <si>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</si>
  <si>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</si>
  <si>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</si>
  <si>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</si>
  <si>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</si>
  <si>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</si>
  <si>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</si>
  <si>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</si>
  <si>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</si>
  <si>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</si>
  <si>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</si>
  <si>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</si>
  <si>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</si>
  <si>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</si>
  <si>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</si>
  <si>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</si>
  <si>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</si>
  <si>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</si>
  <si>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</si>
  <si>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</si>
  <si>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</si>
  <si>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</si>
  <si>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</si>
  <si>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</si>
  <si>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</si>
  <si>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</si>
  <si>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</si>
  <si>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</si>
  <si>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</si>
  <si>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</si>
  <si>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</si>
  <si>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</si>
  <si>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</si>
  <si>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</si>
  <si>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</si>
  <si>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</si>
  <si>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</si>
  <si>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</si>
  <si>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</si>
  <si>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</si>
  <si>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</si>
  <si>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</si>
  <si>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</si>
  <si>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</si>
  <si>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</si>
  <si>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</si>
  <si>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</si>
  <si>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</si>
  <si>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</si>
  <si>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</si>
  <si>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</si>
  <si>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</si>
  <si>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</si>
  <si>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</si>
  <si>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</si>
  <si>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</si>
  <si>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</si>
  <si>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</si>
  <si>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</si>
  <si>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</si>
  <si>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</si>
  <si>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</si>
  <si>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</si>
  <si>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</si>
  <si>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</si>
  <si>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</si>
  <si>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</si>
  <si>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</si>
  <si>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</si>
  <si>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</si>
  <si>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</si>
  <si>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</si>
  <si>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</si>
  <si>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</si>
  <si>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</si>
  <si>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</si>
  <si>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</si>
  <si>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</si>
  <si>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</si>
  <si>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</si>
  <si>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</si>
  <si>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</si>
  <si>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</si>
  <si>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</si>
  <si>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</si>
  <si>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</si>
  <si>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</si>
  <si>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</si>
  <si>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</si>
  <si>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</si>
  <si>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</si>
  <si>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</si>
  <si>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</si>
  <si>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</si>
  <si>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</si>
  <si>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</si>
  <si>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</si>
  <si>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</si>
  <si>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</si>
  <si>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</si>
  <si>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</si>
  <si>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</si>
  <si>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</si>
  <si>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</si>
  <si>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</si>
  <si>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</si>
  <si>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</si>
  <si>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</si>
  <si>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</si>
  <si>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</si>
  <si>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</si>
  <si>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</si>
  <si>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</si>
  <si>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</si>
  <si>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</si>
  <si>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</si>
  <si>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</si>
  <si>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</si>
  <si>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</si>
  <si>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</si>
  <si>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</si>
  <si>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</si>
  <si>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</si>
  <si>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</si>
  <si>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</si>
  <si>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</si>
  <si>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</si>
  <si>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</si>
  <si>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</si>
  <si>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</si>
  <si>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</si>
  <si>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</si>
  <si>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</si>
  <si>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</si>
  <si>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</si>
  <si>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</si>
  <si>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</si>
  <si>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</si>
  <si>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</si>
  <si>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</si>
  <si>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</si>
  <si>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</si>
  <si>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</si>
  <si>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</si>
  <si>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</si>
  <si>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</si>
  <si>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</si>
  <si>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</si>
  <si>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</si>
  <si>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</si>
  <si>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</si>
  <si>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</si>
  <si>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</si>
  <si>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</si>
  <si>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</si>
  <si>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</si>
  <si>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</si>
  <si>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</si>
  <si>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</si>
  <si>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</si>
  <si>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</si>
  <si>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</si>
  <si>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</si>
  <si>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</si>
  <si>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</si>
  <si>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</si>
  <si>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</si>
  <si>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</si>
  <si>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</si>
  <si>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</si>
  <si>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</si>
  <si>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</si>
  <si>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</si>
  <si>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</si>
  <si>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</si>
  <si>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</si>
  <si>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</si>
  <si>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</si>
  <si>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</si>
  <si>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</si>
  <si>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</si>
  <si>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</si>
  <si>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</si>
  <si>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</si>
  <si>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</si>
  <si>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</si>
  <si>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</si>
  <si>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</si>
  <si>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</si>
  <si>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</si>
  <si>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</si>
  <si>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</si>
  <si>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</si>
  <si>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</si>
  <si>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</si>
  <si>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</si>
  <si>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</si>
  <si>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</si>
  <si>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</si>
  <si>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</si>
  <si>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</si>
  <si>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</si>
  <si>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</si>
  <si>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</si>
  <si>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</si>
  <si>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</si>
  <si>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</si>
  <si>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</si>
  <si>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</si>
  <si>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</si>
  <si>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</si>
  <si>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</si>
  <si>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</si>
  <si>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</si>
  <si>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</si>
  <si>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</si>
  <si>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</si>
  <si>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</si>
  <si>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</si>
  <si>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</si>
  <si>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</si>
  <si>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</si>
  <si>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</si>
  <si>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</si>
  <si>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</si>
  <si>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</si>
  <si>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</si>
  <si>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</si>
  <si>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</si>
  <si>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</si>
  <si>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</si>
  <si>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</si>
  <si>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</si>
  <si>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</si>
  <si>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</si>
  <si>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</si>
  <si>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</si>
  <si>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</si>
  <si>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</si>
  <si>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</si>
  <si>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</si>
  <si>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</si>
  <si>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</si>
  <si>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</si>
  <si>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</si>
  <si>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</si>
  <si>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</si>
  <si>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</si>
  <si>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</si>
  <si>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</si>
  <si>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</si>
  <si>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</si>
  <si>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</si>
  <si>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</si>
  <si>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</si>
  <si>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</si>
  <si>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</si>
  <si>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</si>
  <si>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</si>
  <si>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</si>
  <si>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</si>
  <si>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</si>
  <si>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</si>
  <si>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</si>
  <si>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</si>
  <si>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</si>
  <si>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</si>
  <si>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</si>
  <si>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</si>
  <si>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</si>
  <si>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</si>
  <si>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</si>
  <si>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</si>
  <si>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</si>
  <si>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</si>
  <si>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</si>
  <si>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</si>
  <si>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</si>
  <si>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</si>
  <si>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</si>
  <si>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</si>
  <si>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</si>
  <si>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</si>
  <si>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</si>
  <si>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</si>
  <si>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</si>
  <si>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</si>
  <si>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</si>
  <si>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</si>
  <si>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</si>
  <si>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</si>
  <si>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</si>
  <si>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</si>
  <si>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</si>
  <si>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</si>
  <si>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</si>
  <si>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</si>
  <si>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</si>
  <si>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</si>
  <si>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</si>
  <si>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</si>
  <si>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</si>
  <si>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</si>
  <si>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</si>
  <si>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</si>
  <si>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</si>
  <si>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</si>
  <si>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</si>
  <si>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</si>
  <si>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</si>
  <si>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</si>
  <si>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</si>
  <si>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</si>
  <si>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</si>
  <si>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</si>
  <si>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</si>
  <si>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</si>
  <si>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</si>
  <si>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</si>
  <si>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</si>
  <si>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</si>
  <si>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</si>
  <si>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</si>
  <si>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</si>
  <si>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</si>
  <si>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</si>
  <si>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</si>
  <si>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</si>
  <si>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</si>
  <si>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</si>
  <si>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</si>
  <si>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</si>
  <si>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</si>
  <si>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</si>
  <si>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</si>
  <si>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</si>
  <si>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</si>
  <si>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</si>
  <si>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</si>
  <si>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</si>
  <si>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</si>
  <si>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</si>
  <si>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</si>
  <si>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</si>
  <si>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</si>
  <si>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</si>
  <si>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</si>
  <si>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</si>
  <si>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</si>
  <si>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</si>
  <si>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</si>
  <si>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</si>
  <si>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</si>
  <si>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</si>
  <si>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</si>
  <si>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</si>
  <si>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</si>
  <si>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</si>
  <si>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</si>
  <si>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</si>
  <si>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</si>
  <si>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</si>
  <si>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</si>
  <si>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</si>
  <si>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</si>
  <si>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</si>
  <si>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</si>
  <si>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</si>
  <si>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</si>
  <si>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</si>
  <si>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</si>
  <si>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</si>
  <si>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</si>
  <si>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</si>
  <si>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</si>
  <si>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</si>
  <si>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</si>
  <si>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</si>
  <si>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</si>
  <si>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</si>
  <si>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</si>
  <si>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</si>
  <si>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</si>
  <si>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</si>
  <si>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</si>
  <si>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</si>
  <si>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</si>
  <si>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</si>
  <si>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</si>
  <si>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</si>
  <si>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</si>
  <si>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</si>
  <si>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</si>
  <si>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</si>
  <si>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</si>
  <si>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</si>
  <si>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</si>
  <si>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</si>
  <si>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</si>
  <si>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</si>
  <si>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</si>
  <si>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</si>
  <si>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</si>
  <si>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</si>
  <si>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</si>
  <si>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</si>
  <si>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</si>
  <si>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</si>
  <si>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</si>
  <si>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</si>
  <si>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</si>
  <si>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</si>
  <si>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</si>
  <si>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</si>
  <si>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</si>
  <si>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</si>
  <si>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</si>
  <si>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</si>
  <si>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</si>
  <si>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</si>
  <si>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</si>
  <si>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</si>
  <si>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</si>
  <si>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</si>
  <si>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</si>
  <si>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</si>
  <si>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</si>
  <si>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</si>
  <si>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</si>
  <si>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</si>
  <si>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</si>
  <si>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</si>
  <si>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</si>
  <si>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</si>
  <si>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</si>
  <si>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</si>
  <si>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</si>
  <si>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</si>
  <si>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</si>
  <si>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</si>
  <si>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</si>
  <si>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</si>
  <si>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</si>
  <si>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</si>
  <si>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</si>
  <si>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</si>
  <si>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</si>
  <si>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</si>
  <si>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</si>
  <si>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</si>
  <si>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</si>
  <si>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</si>
  <si>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</si>
  <si>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</si>
  <si>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</si>
  <si>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</si>
  <si>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</si>
  <si>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</si>
  <si>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</si>
  <si>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</si>
  <si>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</si>
  <si>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</si>
  <si>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</si>
  <si>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</si>
  <si>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</si>
  <si>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</si>
  <si>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</si>
  <si>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</si>
  <si>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</si>
  <si>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</si>
  <si>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</si>
  <si>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</si>
  <si>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</si>
  <si>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</si>
  <si>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</si>
  <si>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</si>
  <si>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</si>
  <si>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</si>
  <si>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</si>
  <si>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</si>
  <si>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</si>
  <si>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</si>
  <si>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</si>
  <si>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</si>
  <si>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</si>
  <si>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</si>
  <si>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</si>
  <si>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</si>
  <si>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</si>
  <si>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</si>
  <si>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</si>
  <si>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</si>
  <si>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</si>
  <si>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</si>
  <si>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</si>
  <si>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</si>
  <si>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</si>
  <si>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</si>
  <si>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</si>
  <si>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</si>
  <si>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</si>
  <si>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</si>
  <si>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</si>
  <si>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</si>
  <si>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</si>
  <si>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</si>
  <si>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</si>
  <si>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</si>
  <si>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</si>
  <si>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</si>
  <si>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</si>
  <si>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</si>
  <si>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</si>
  <si>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</si>
  <si>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</si>
  <si>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</si>
  <si>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</si>
  <si>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</si>
  <si>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</si>
  <si>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</si>
  <si>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</si>
  <si>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</si>
  <si>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</si>
  <si>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</si>
  <si>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</si>
  <si>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</si>
  <si>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</si>
  <si>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</si>
  <si>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</si>
  <si>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</si>
  <si>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</si>
  <si>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</si>
  <si>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</si>
  <si>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</si>
  <si>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</si>
  <si>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</si>
  <si>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</si>
  <si>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</si>
  <si>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</si>
  <si>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</si>
  <si>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</si>
  <si>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</si>
  <si>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</si>
  <si>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</si>
  <si>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</si>
  <si>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</si>
  <si>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</si>
  <si>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</si>
  <si>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</si>
  <si>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</si>
  <si>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</si>
  <si>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</si>
  <si>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</si>
  <si>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</si>
  <si>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</si>
  <si>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</si>
  <si>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</si>
  <si>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</si>
  <si>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</si>
  <si>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</si>
  <si>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</si>
  <si>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</si>
  <si>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</si>
  <si>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</si>
  <si>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</si>
  <si>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</si>
  <si>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</si>
  <si>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</si>
  <si>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</si>
  <si>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</si>
  <si>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</si>
  <si>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</si>
  <si>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</si>
  <si>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</si>
  <si>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</si>
  <si>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</si>
  <si>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</si>
  <si>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</si>
  <si>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</si>
  <si>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</si>
  <si>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</si>
  <si>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</si>
  <si>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</si>
  <si>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</si>
  <si>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</si>
  <si>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</si>
  <si>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</si>
  <si>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</si>
  <si>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</si>
  <si>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</si>
  <si>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</si>
  <si>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</si>
  <si>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</si>
  <si>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</si>
  <si>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</si>
  <si>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</si>
  <si>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</si>
  <si>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</si>
  <si>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</si>
  <si>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</si>
  <si>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</si>
  <si>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</si>
  <si>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</si>
  <si>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</si>
  <si>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</si>
  <si>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</si>
  <si>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</si>
  <si>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</si>
  <si>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</si>
  <si>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</si>
  <si>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</si>
  <si>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</si>
  <si>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</si>
  <si>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</si>
  <si>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</si>
  <si>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</si>
  <si>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</si>
  <si>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</si>
  <si>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</si>
  <si>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</si>
  <si>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</si>
  <si>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</si>
  <si>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</si>
  <si>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</si>
  <si>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</si>
  <si>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</si>
  <si>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</si>
  <si>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</si>
  <si>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</si>
  <si>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</si>
  <si>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</si>
  <si>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</si>
  <si>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</si>
  <si>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</si>
  <si>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</si>
  <si>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</si>
  <si>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</si>
  <si>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</si>
  <si>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</si>
  <si>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</si>
  <si>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</si>
  <si>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</si>
  <si>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</si>
  <si>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</si>
  <si>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</si>
  <si>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</si>
  <si>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</si>
  <si>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</si>
  <si>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</si>
  <si>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</si>
  <si>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</si>
  <si>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</si>
  <si>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</si>
  <si>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</si>
  <si>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</si>
  <si>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</si>
  <si>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</si>
  <si>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</si>
  <si>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</si>
  <si>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</si>
  <si>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</si>
  <si>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</si>
  <si>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</si>
  <si>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</si>
  <si>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</si>
  <si>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</si>
  <si>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</si>
  <si>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</si>
  <si>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</si>
  <si>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</si>
  <si>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</si>
  <si>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</si>
  <si>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</si>
  <si>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</si>
  <si>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</si>
  <si>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</si>
  <si>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</si>
  <si>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</si>
  <si>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</si>
  <si>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</si>
  <si>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</si>
  <si>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</si>
  <si>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</si>
  <si>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</si>
  <si>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</si>
  <si>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</si>
  <si>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</si>
  <si>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</si>
  <si>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</si>
  <si>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</si>
  <si>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</si>
  <si>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</si>
  <si>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</si>
  <si>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</si>
  <si>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</si>
  <si>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</si>
  <si>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</si>
  <si>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</si>
  <si>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</si>
  <si>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</si>
  <si>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</si>
  <si>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</si>
  <si>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</si>
  <si>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</si>
  <si>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</si>
  <si>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</si>
  <si>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</si>
  <si>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</si>
  <si>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</si>
  <si>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</si>
  <si>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</si>
  <si>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</si>
  <si>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</si>
  <si>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</si>
  <si>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</si>
  <si>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</si>
  <si>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</si>
  <si>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</si>
  <si>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</si>
  <si>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</si>
  <si>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</si>
  <si>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</si>
  <si>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</si>
  <si>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</si>
  <si>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</si>
  <si>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</si>
  <si>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</si>
  <si>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</si>
  <si>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</si>
  <si>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</si>
  <si>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</si>
  <si>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</si>
  <si>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</si>
  <si>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</si>
  <si>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</si>
  <si>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</si>
  <si>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</si>
  <si>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</si>
  <si>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</si>
  <si>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</si>
  <si>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</si>
  <si>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</si>
  <si>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</si>
  <si>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</si>
  <si>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</si>
  <si>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</si>
  <si>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</si>
  <si>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</si>
  <si>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</si>
  <si>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</si>
  <si>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</si>
  <si>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</si>
  <si>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</si>
  <si>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</si>
  <si>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</si>
  <si>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</si>
  <si>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</si>
  <si>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</si>
  <si>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</si>
  <si>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</si>
  <si>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</si>
  <si>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</si>
  <si>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</si>
  <si>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</si>
  <si>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</si>
  <si>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</si>
  <si>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</si>
  <si>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</si>
  <si>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</si>
  <si>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</si>
  <si>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</si>
  <si>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</si>
  <si>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</si>
  <si>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</si>
  <si>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</si>
  <si>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</si>
  <si>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</si>
  <si>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</si>
  <si>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</si>
  <si>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</si>
  <si>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</si>
  <si>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</si>
  <si>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</si>
  <si>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</si>
  <si>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</si>
  <si>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</si>
  <si>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</si>
  <si>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</si>
  <si>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</si>
  <si>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</si>
  <si>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</si>
  <si>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</si>
  <si>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</si>
  <si>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</si>
  <si>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</si>
  <si>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</si>
  <si>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</si>
  <si>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</si>
  <si>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</si>
  <si>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</si>
  <si>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</si>
  <si>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</si>
  <si>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</si>
  <si>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</si>
  <si>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</si>
  <si>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</si>
  <si>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</si>
  <si>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</si>
  <si>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</si>
  <si>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</si>
  <si>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</si>
  <si>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</si>
  <si>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</si>
  <si>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</si>
  <si>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</si>
  <si>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</si>
  <si>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</si>
  <si>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</si>
  <si>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</si>
  <si>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</si>
  <si>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</si>
  <si>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</si>
  <si>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</si>
  <si>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</si>
  <si>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</si>
  <si>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</si>
  <si>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</si>
  <si>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</si>
  <si>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</si>
  <si>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</si>
  <si>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</si>
  <si>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</si>
  <si>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</si>
  <si>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</si>
  <si>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</si>
  <si>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</si>
  <si>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</si>
  <si>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</si>
  <si>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</si>
  <si>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</si>
  <si>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</si>
  <si>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</si>
  <si>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</si>
  <si>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</si>
  <si>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</si>
  <si>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</si>
  <si>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</si>
  <si>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</si>
  <si>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</si>
  <si>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</si>
  <si>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</si>
  <si>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</si>
  <si>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</si>
  <si>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</si>
  <si>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</si>
  <si>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</si>
  <si>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</si>
  <si>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</si>
  <si>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</si>
  <si>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</si>
  <si>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</si>
  <si>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</si>
  <si>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</si>
  <si>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</si>
  <si>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</si>
  <si>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</si>
  <si>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</si>
  <si>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</si>
  <si>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</si>
  <si>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</si>
  <si>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</si>
  <si>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</si>
  <si>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</si>
  <si>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</si>
  <si>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</si>
  <si>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</si>
  <si>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</si>
  <si>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</si>
  <si>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</si>
  <si>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</si>
  <si>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</si>
  <si>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</si>
  <si>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</si>
  <si>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</si>
  <si>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</si>
  <si>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</si>
  <si>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</si>
  <si>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</si>
  <si>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</si>
  <si>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</si>
  <si>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</si>
  <si>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</si>
  <si>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</si>
  <si>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</si>
  <si>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</si>
  <si>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</si>
  <si>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</si>
  <si>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</si>
  <si>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</si>
  <si>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</si>
  <si>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</si>
  <si>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</si>
  <si>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</si>
  <si>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</si>
  <si>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</si>
  <si>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</si>
  <si>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</si>
  <si>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</si>
  <si>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</si>
  <si>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</si>
  <si>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</si>
  <si>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</si>
  <si>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</si>
  <si>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</si>
  <si>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</si>
  <si>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</si>
  <si>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</si>
  <si>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</si>
  <si>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</si>
  <si>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</si>
  <si>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</si>
  <si>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</si>
  <si>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</si>
  <si>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</si>
  <si>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</si>
  <si>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</si>
  <si>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</si>
  <si>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</si>
  <si>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</si>
  <si>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</si>
  <si>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</si>
  <si>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</si>
  <si>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</si>
  <si>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</si>
  <si>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</si>
  <si>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</si>
  <si>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</si>
  <si>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</si>
  <si>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</si>
  <si>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</si>
  <si>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</si>
  <si>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</si>
  <si>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</si>
  <si>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</si>
  <si>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</si>
  <si>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</si>
  <si>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</si>
  <si>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</si>
  <si>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</si>
  <si>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</si>
  <si>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</si>
  <si>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</si>
  <si>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</si>
  <si>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</si>
  <si>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</si>
  <si>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</si>
  <si>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</si>
  <si>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</si>
  <si>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</si>
  <si>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</si>
  <si>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</si>
  <si>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</si>
  <si>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</si>
  <si>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</si>
  <si>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</si>
  <si>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</si>
  <si>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</si>
  <si>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</si>
  <si>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</si>
  <si>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</si>
  <si>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</si>
  <si>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</si>
  <si>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</si>
  <si>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</si>
  <si>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</si>
  <si>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</si>
  <si>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</si>
  <si>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</si>
  <si>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</si>
  <si>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</si>
  <si>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</si>
  <si>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</si>
  <si>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</si>
  <si>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</si>
  <si>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</si>
  <si>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</si>
  <si>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</si>
  <si>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</si>
  <si>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</si>
  <si>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</si>
  <si>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</si>
  <si>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</si>
  <si>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</si>
  <si>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</si>
  <si>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</si>
  <si>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</si>
  <si>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</si>
  <si>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</si>
  <si>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</si>
  <si>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</si>
  <si>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</si>
  <si>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</si>
  <si>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</si>
  <si>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</si>
  <si>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</si>
  <si>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</si>
  <si>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</si>
  <si>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</si>
  <si>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</si>
  <si>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</si>
  <si>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</si>
  <si>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</si>
  <si>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</si>
  <si>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</si>
  <si>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</si>
  <si>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</si>
  <si>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</si>
  <si>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</si>
  <si>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</si>
  <si>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</si>
  <si>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</si>
  <si>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</si>
  <si>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</si>
  <si>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</si>
  <si>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</si>
  <si>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</si>
  <si>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</si>
  <si>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</si>
  <si>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</si>
  <si>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</si>
  <si>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</si>
  <si>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</si>
  <si>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</si>
  <si>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</si>
  <si>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</si>
  <si>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</si>
  <si>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</si>
  <si>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</si>
  <si>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</si>
  <si>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</si>
  <si>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</si>
  <si>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</si>
  <si>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</si>
  <si>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</si>
  <si>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</si>
  <si>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</si>
  <si>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</si>
  <si>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</si>
  <si>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</si>
  <si>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</si>
  <si>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</si>
  <si>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</si>
  <si>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</si>
  <si>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</si>
  <si>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</si>
  <si>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</si>
  <si>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</si>
  <si>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</si>
  <si>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</si>
  <si>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</si>
  <si>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</si>
  <si>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</si>
  <si>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</si>
  <si>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</si>
  <si>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</si>
  <si>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</si>
  <si>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</si>
  <si>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</si>
  <si>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</si>
  <si>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</si>
  <si>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</si>
  <si>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</si>
  <si>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</si>
  <si>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</si>
  <si>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</si>
  <si>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</si>
  <si>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</si>
  <si>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</si>
  <si>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</si>
  <si>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</si>
  <si>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</si>
  <si>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</si>
  <si>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</si>
  <si>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</si>
  <si>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</si>
  <si>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</si>
  <si>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</si>
  <si>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</si>
  <si>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</si>
  <si>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</si>
  <si>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</si>
  <si>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</si>
  <si>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</si>
  <si>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</si>
  <si>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</si>
  <si>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</si>
  <si>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</si>
  <si>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</si>
  <si>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</si>
  <si>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</si>
  <si>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</si>
  <si>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</si>
  <si>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</si>
  <si>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</si>
  <si>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</si>
  <si>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</si>
  <si>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</si>
  <si>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</si>
  <si>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</si>
  <si>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</si>
  <si>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</si>
  <si>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</si>
  <si>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</si>
  <si>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</si>
  <si>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</si>
  <si>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</si>
  <si>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</si>
  <si>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</si>
  <si>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</si>
  <si>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</si>
  <si>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</si>
  <si>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</si>
  <si>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</si>
  <si>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</si>
  <si>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</si>
  <si>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</si>
  <si>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</si>
  <si>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</si>
  <si>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</si>
  <si>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</si>
  <si>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</si>
  <si>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</si>
  <si>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</si>
  <si>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</si>
  <si>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</si>
  <si>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</si>
  <si>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</si>
  <si>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</si>
  <si>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</si>
  <si>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</si>
  <si>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</si>
  <si>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</si>
  <si>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</si>
  <si>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</si>
  <si>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</si>
  <si>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</si>
  <si>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</si>
  <si>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</si>
  <si>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</si>
  <si>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</si>
  <si>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</si>
  <si>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</si>
  <si>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</si>
  <si>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</si>
  <si>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</si>
  <si>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</si>
  <si>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</si>
  <si>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</si>
  <si>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</si>
  <si>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</si>
  <si>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</si>
  <si>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</si>
  <si>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</si>
  <si>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</si>
  <si>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</si>
  <si>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</si>
  <si>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</si>
  <si>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</si>
  <si>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</si>
  <si>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</si>
  <si>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</si>
  <si>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</si>
  <si>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</si>
  <si>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</si>
  <si>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</si>
  <si>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</si>
  <si>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</si>
  <si>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</si>
  <si>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</si>
  <si>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</si>
  <si>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</si>
  <si>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</si>
  <si>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</si>
  <si>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</si>
  <si>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</si>
  <si>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</si>
  <si>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</si>
  <si>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</si>
  <si>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</si>
  <si>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</si>
  <si>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</si>
  <si>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</si>
  <si>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</si>
  <si>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</si>
  <si>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</si>
  <si>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</si>
  <si>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</si>
  <si>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</si>
  <si>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</si>
  <si>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</si>
  <si>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</si>
  <si>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</si>
  <si>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</si>
  <si>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</si>
  <si>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</si>
  <si>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</si>
  <si>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</si>
  <si>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</si>
  <si>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</si>
  <si>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</si>
  <si>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</si>
  <si>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</si>
  <si>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</si>
  <si>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</si>
  <si>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</si>
  <si>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</si>
  <si>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</si>
  <si>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</si>
  <si>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</si>
  <si>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</si>
  <si>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</si>
  <si>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</si>
  <si>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</si>
  <si>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</si>
  <si>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</si>
  <si>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</si>
  <si>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</si>
  <si>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</si>
  <si>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</si>
  <si>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</si>
  <si>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</si>
  <si>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</si>
  <si>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</si>
  <si>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</si>
  <si>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</si>
  <si>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</si>
  <si>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</si>
  <si>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</si>
  <si>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</si>
  <si>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</si>
  <si>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</si>
  <si>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</si>
  <si>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</si>
  <si>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</si>
  <si>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</si>
  <si>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</si>
  <si>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</si>
  <si>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</si>
  <si>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</si>
  <si>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</si>
  <si>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</si>
  <si>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</si>
  <si>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</si>
  <si>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</si>
  <si>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</si>
  <si>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</si>
  <si>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</si>
  <si>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</si>
  <si>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</si>
  <si>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</si>
  <si>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</si>
  <si>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</si>
  <si>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</si>
  <si>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</si>
  <si>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</si>
  <si>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</si>
  <si>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</si>
  <si>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</si>
  <si>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</si>
  <si>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</si>
  <si>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</si>
  <si>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</si>
  <si>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</si>
  <si>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</si>
  <si>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</si>
  <si>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</si>
  <si>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</si>
  <si>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</si>
  <si>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</si>
  <si>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</si>
  <si>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</si>
  <si>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</si>
  <si>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</si>
  <si>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</si>
  <si>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</si>
  <si>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</si>
  <si>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</si>
  <si>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</si>
  <si>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</si>
  <si>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</si>
  <si>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</si>
  <si>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</si>
  <si>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</si>
  <si>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</si>
  <si>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</si>
  <si>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</si>
  <si>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</si>
  <si>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</si>
  <si>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</si>
  <si>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</si>
  <si>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</si>
  <si>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</si>
  <si>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</si>
  <si>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</si>
  <si>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</si>
  <si>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</si>
  <si>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</si>
  <si>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</si>
  <si>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</si>
  <si>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</si>
  <si>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</si>
  <si>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</si>
  <si>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</si>
  <si>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</si>
  <si>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</si>
  <si>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</si>
  <si>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</si>
  <si>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</si>
  <si>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</si>
  <si>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</si>
  <si>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</si>
  <si>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</si>
  <si>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</si>
  <si>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</si>
  <si>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</si>
  <si>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</si>
  <si>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</si>
  <si>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</si>
  <si>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</si>
  <si>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</si>
  <si>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</si>
  <si>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</si>
  <si>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</si>
  <si>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</si>
  <si>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</si>
  <si>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</si>
  <si>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</si>
  <si>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</si>
  <si>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</si>
  <si>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</si>
  <si>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</si>
  <si>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</si>
  <si>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</si>
  <si>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</si>
  <si>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</si>
  <si>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</si>
  <si>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</si>
  <si>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</si>
  <si>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</si>
  <si>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</si>
  <si>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</si>
  <si>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</si>
  <si>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</si>
  <si>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</si>
  <si>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</si>
  <si>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</si>
  <si>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</si>
  <si>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</si>
  <si>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</si>
  <si>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</si>
  <si>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</si>
  <si>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</si>
  <si>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</si>
  <si>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</si>
  <si>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</si>
  <si>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</si>
  <si>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</si>
  <si>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</si>
  <si>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</si>
  <si>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</si>
  <si>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</si>
  <si>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</si>
  <si>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</si>
  <si>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</si>
  <si>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</si>
  <si>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</si>
  <si>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</si>
  <si>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</si>
  <si>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</si>
  <si>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</si>
  <si>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</si>
  <si>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</si>
  <si>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</si>
  <si>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</si>
  <si>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</si>
  <si>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</si>
  <si>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</si>
  <si>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</si>
  <si>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</si>
  <si>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</si>
  <si>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</si>
  <si>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</si>
  <si>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</si>
  <si>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</si>
  <si>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</si>
  <si>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</si>
  <si>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</si>
  <si>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</si>
  <si>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</si>
  <si>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</si>
  <si>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</si>
  <si>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</si>
  <si>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</si>
  <si>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</si>
  <si>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</si>
  <si>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</si>
  <si>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</si>
  <si>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</si>
  <si>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</si>
  <si>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</si>
  <si>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</si>
  <si>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</si>
  <si>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</si>
  <si>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</si>
  <si>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</si>
  <si>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</si>
  <si>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</si>
  <si>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</si>
  <si>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</si>
  <si>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</si>
  <si>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</si>
  <si>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</si>
  <si>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</si>
  <si>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</si>
  <si>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</si>
  <si>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</si>
  <si>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</si>
  <si>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</si>
  <si>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</si>
  <si>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</si>
  <si>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</si>
  <si>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</si>
  <si>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</si>
  <si>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</si>
  <si>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</si>
  <si>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</si>
  <si>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</si>
  <si>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</si>
  <si>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</si>
  <si>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</si>
  <si>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</si>
  <si>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</si>
  <si>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</si>
  <si>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</si>
  <si>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</si>
  <si>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</si>
  <si>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</si>
  <si>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</si>
  <si>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</si>
  <si>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</si>
  <si>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</si>
  <si>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</si>
  <si>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</si>
  <si>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</si>
  <si>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</si>
  <si>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</si>
  <si>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</si>
  <si>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</si>
  <si>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</si>
  <si>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</si>
  <si>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</si>
  <si>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</si>
  <si>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</si>
  <si>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</si>
  <si>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</si>
  <si>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</si>
  <si>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</si>
  <si>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</si>
  <si>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</si>
  <si>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</si>
  <si>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</si>
  <si>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</si>
  <si>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</si>
  <si>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</si>
  <si>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</si>
  <si>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</si>
  <si>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</si>
  <si>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</si>
  <si>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</si>
  <si>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</si>
  <si>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</si>
  <si>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</si>
  <si>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</si>
  <si>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</si>
  <si>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</si>
  <si>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</si>
  <si>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</si>
  <si>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</si>
  <si>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</si>
  <si>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</si>
  <si>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</si>
  <si>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</si>
  <si>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</si>
  <si>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</si>
  <si>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</si>
  <si>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</si>
  <si>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</si>
  <si>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</si>
  <si>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</si>
  <si>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</si>
  <si>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</si>
  <si>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</si>
  <si>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</si>
  <si>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</si>
  <si>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</si>
  <si>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</si>
  <si>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</si>
  <si>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</si>
  <si>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</si>
  <si>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</si>
  <si>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</si>
  <si>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</si>
  <si>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</si>
  <si>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</si>
  <si>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</si>
  <si>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</si>
  <si>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</si>
  <si>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</si>
  <si>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</si>
  <si>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</si>
  <si>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</si>
  <si>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</si>
  <si>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</si>
  <si>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</si>
  <si>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</si>
  <si>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</si>
  <si>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</si>
  <si>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</si>
  <si>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</si>
  <si>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</si>
  <si>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</si>
  <si>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</si>
  <si>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</si>
  <si>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</si>
  <si>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</si>
  <si>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</si>
  <si>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</si>
  <si>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</si>
  <si>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</si>
  <si>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</si>
  <si>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</si>
  <si>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</si>
  <si>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</si>
  <si>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</si>
  <si>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</si>
  <si>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</si>
  <si>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</si>
  <si>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</si>
  <si>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</si>
  <si>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</si>
  <si>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</si>
  <si>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</si>
  <si>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</si>
  <si>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</si>
  <si>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</si>
  <si>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</si>
  <si>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</si>
  <si>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</si>
  <si>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</si>
  <si>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</si>
  <si>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</si>
  <si>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</si>
  <si>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</si>
  <si>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</si>
  <si>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</si>
  <si>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</si>
  <si>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</si>
  <si>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</si>
  <si>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</si>
  <si>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</si>
  <si>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</si>
  <si>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</si>
  <si>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</si>
  <si>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</si>
  <si>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</si>
  <si>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</si>
  <si>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</si>
  <si>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</si>
  <si>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</si>
  <si>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</si>
  <si>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</si>
  <si>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</si>
  <si>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</si>
  <si>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</si>
  <si>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</si>
  <si>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</si>
  <si>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</si>
  <si>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</si>
  <si>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</si>
  <si>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</si>
  <si>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</si>
  <si>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</si>
  <si>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</si>
  <si>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</si>
  <si>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</si>
  <si>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</si>
  <si>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</si>
  <si>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</si>
  <si>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</si>
  <si>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</si>
  <si>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</si>
  <si>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</si>
  <si>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</si>
  <si>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</si>
  <si>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</si>
  <si>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</si>
  <si>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</si>
  <si>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</si>
  <si>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</si>
  <si>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</si>
  <si>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</si>
  <si>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</si>
  <si>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</si>
  <si>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</si>
  <si>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</si>
  <si>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</si>
  <si>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</si>
  <si>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</si>
  <si>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</si>
  <si>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</si>
  <si>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</si>
  <si>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</si>
  <si>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</si>
  <si>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</si>
  <si>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</si>
  <si>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</si>
  <si>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</si>
  <si>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</si>
  <si>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</si>
  <si>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</si>
  <si>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</si>
  <si>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</si>
  <si>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</si>
  <si>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</si>
  <si>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</si>
  <si>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</si>
  <si>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</si>
  <si>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</si>
  <si>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</si>
  <si>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</si>
  <si>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</si>
  <si>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</si>
  <si>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</si>
  <si>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</si>
  <si>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</si>
  <si>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</si>
  <si>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</si>
  <si>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</si>
  <si>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</si>
  <si>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</si>
  <si>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</si>
  <si>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</si>
  <si>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</si>
  <si>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</si>
  <si>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</si>
  <si>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</si>
  <si>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</si>
  <si>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</si>
  <si>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</si>
  <si>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</si>
  <si>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</si>
  <si>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</si>
  <si>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</si>
  <si>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</si>
  <si>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</si>
  <si>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</si>
  <si>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</si>
  <si>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</si>
  <si>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</si>
  <si>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</si>
  <si>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</si>
  <si>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</si>
  <si>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</si>
  <si>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</si>
  <si>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</si>
  <si>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</si>
  <si>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</si>
  <si>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</si>
  <si>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</si>
  <si>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</si>
  <si>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</si>
  <si>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</si>
  <si>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</si>
  <si>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</si>
  <si>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</si>
  <si>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</si>
  <si>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</si>
  <si>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</si>
  <si>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</si>
  <si>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</si>
  <si>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</si>
  <si>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</si>
  <si>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</si>
  <si>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</si>
  <si>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</si>
  <si>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</si>
  <si>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</si>
  <si>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</si>
  <si>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</si>
  <si>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</si>
  <si>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</si>
  <si>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</si>
  <si>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</si>
  <si>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</si>
  <si>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</si>
  <si>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</si>
  <si>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</si>
  <si>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</si>
  <si>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</si>
  <si>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</si>
  <si>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</si>
  <si>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</si>
  <si>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</si>
  <si>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</si>
  <si>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</si>
  <si>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</si>
  <si>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</si>
  <si>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</si>
  <si>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</si>
  <si>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</si>
  <si>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</si>
  <si>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</si>
  <si>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</si>
  <si>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</si>
  <si>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</si>
  <si>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</si>
  <si>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</si>
  <si>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</si>
  <si>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</si>
  <si>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</si>
  <si>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</si>
  <si>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</si>
  <si>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</si>
  <si>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</si>
  <si>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</si>
  <si>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</si>
  <si>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</si>
  <si>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</si>
  <si>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</si>
  <si>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</si>
  <si>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</si>
  <si>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</si>
  <si>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</si>
  <si>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</si>
  <si>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</si>
  <si>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</si>
  <si>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</si>
  <si>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</si>
  <si>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</si>
  <si>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</si>
  <si>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</si>
  <si>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</si>
  <si>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</si>
  <si>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</si>
  <si>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</si>
  <si>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</si>
  <si>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</si>
  <si>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</si>
  <si>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</si>
  <si>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</si>
  <si>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</si>
  <si>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</si>
  <si>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</si>
  <si>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</si>
  <si>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</si>
  <si>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</si>
  <si>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</si>
  <si>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</si>
  <si>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</si>
  <si>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</si>
  <si>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</si>
  <si>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</si>
  <si>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</si>
  <si>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</si>
  <si>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</si>
  <si>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</si>
  <si>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</si>
  <si>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</si>
  <si>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</si>
  <si>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</si>
  <si>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</si>
  <si>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</si>
  <si>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</si>
  <si>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</si>
  <si>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</si>
  <si>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</si>
  <si>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</si>
  <si>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</si>
  <si>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</si>
  <si>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</si>
  <si>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</si>
  <si>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</si>
  <si>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</si>
  <si>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</si>
  <si>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</si>
  <si>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</si>
  <si>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</si>
  <si>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</si>
  <si>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</si>
  <si>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</si>
  <si>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</si>
  <si>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</si>
  <si>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</si>
  <si>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</si>
  <si>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</si>
  <si>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</si>
  <si>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</si>
  <si>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</si>
  <si>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</si>
  <si>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</si>
  <si>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</si>
  <si>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</si>
  <si>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</si>
  <si>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</si>
  <si>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</si>
  <si>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</si>
  <si>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</si>
  <si>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</si>
  <si>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</si>
  <si>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</si>
  <si>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</si>
  <si>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</si>
  <si>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</si>
  <si>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</si>
  <si>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</si>
  <si>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</si>
  <si>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</si>
  <si>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</si>
  <si>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</si>
  <si>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</si>
  <si>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</si>
  <si>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</si>
  <si>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</si>
  <si>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</si>
  <si>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</si>
  <si>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</si>
  <si>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</si>
  <si>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</si>
  <si>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</si>
  <si>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</si>
  <si>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</si>
  <si>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</si>
  <si>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</si>
  <si>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</si>
  <si>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</si>
  <si>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</si>
  <si>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</si>
  <si>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</si>
  <si>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</si>
  <si>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</si>
  <si>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</si>
  <si>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</si>
  <si>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</si>
  <si>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</si>
  <si>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</si>
  <si>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</si>
  <si>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</si>
  <si>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</si>
  <si>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</si>
  <si>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</si>
  <si>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</si>
  <si>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</si>
  <si>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</si>
  <si>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</si>
  <si>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</si>
  <si>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</si>
  <si>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</si>
  <si>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</si>
  <si>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</si>
  <si>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</si>
  <si>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</si>
  <si>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</si>
  <si>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</si>
  <si>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</si>
  <si>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</si>
  <si>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</si>
  <si>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</si>
  <si>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</si>
  <si>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</si>
  <si>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</si>
  <si>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</si>
  <si>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</si>
  <si>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</si>
  <si>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</si>
  <si>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</si>
  <si>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</si>
  <si>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</si>
  <si>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</si>
  <si>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</si>
  <si>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</si>
  <si>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</si>
  <si>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</si>
  <si>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</si>
  <si>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</si>
  <si>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</si>
  <si>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</si>
  <si>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</si>
  <si>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</si>
  <si>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</si>
  <si>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</si>
  <si>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</si>
  <si>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</si>
  <si>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</si>
  <si>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</si>
  <si>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</si>
  <si>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</si>
  <si>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</si>
  <si>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</si>
  <si>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</si>
  <si>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</si>
  <si>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</si>
  <si>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</si>
  <si>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</si>
  <si>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</si>
  <si>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</si>
  <si>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</si>
  <si>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</si>
  <si>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</si>
  <si>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</si>
  <si>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</si>
  <si>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</si>
  <si>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</si>
  <si>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</si>
  <si>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</si>
  <si>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</si>
  <si>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</si>
  <si>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</si>
  <si>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</si>
  <si>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</si>
  <si>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</si>
  <si>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</si>
  <si>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</si>
  <si>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</si>
  <si>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</si>
  <si>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</si>
  <si>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</si>
  <si>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</si>
  <si>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</si>
  <si>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</si>
  <si>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</si>
  <si>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</si>
  <si>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</si>
  <si>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</si>
  <si>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</si>
  <si>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</si>
  <si>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</si>
  <si>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</si>
  <si>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</si>
  <si>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</si>
  <si>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</si>
  <si>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</si>
  <si>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</si>
  <si>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</si>
  <si>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</si>
  <si>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</si>
  <si>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</si>
  <si>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</si>
  <si>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</si>
  <si>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</si>
  <si>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</si>
  <si>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</si>
  <si>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</si>
  <si>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</si>
  <si>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</si>
  <si>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</si>
  <si>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</si>
  <si>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</si>
  <si>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</si>
  <si>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</si>
  <si>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</si>
  <si>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</si>
  <si>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</si>
  <si>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</si>
  <si>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</si>
  <si>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</si>
  <si>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</si>
  <si>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</si>
  <si>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</si>
  <si>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</si>
  <si>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</si>
  <si>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</si>
  <si>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</si>
  <si>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</si>
  <si>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</si>
  <si>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</si>
  <si>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</si>
  <si>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</si>
  <si>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</si>
  <si>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</si>
  <si>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</si>
  <si>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</si>
  <si>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</si>
  <si>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</si>
  <si>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</si>
  <si>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</si>
  <si>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</si>
  <si>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</si>
  <si>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</si>
  <si>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</si>
  <si>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</si>
  <si>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</si>
  <si>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</si>
  <si>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</si>
  <si>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</si>
  <si>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</si>
  <si>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</si>
  <si>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</si>
  <si>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</si>
  <si>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</si>
  <si>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</si>
  <si>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</si>
  <si>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</si>
  <si>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</si>
  <si>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</si>
  <si>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</si>
  <si>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</si>
  <si>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</si>
  <si>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</si>
  <si>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</si>
  <si>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</si>
  <si>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</si>
  <si>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</si>
  <si>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</si>
  <si>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</si>
  <si>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</si>
  <si>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</si>
  <si>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</si>
  <si>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</si>
  <si>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</si>
  <si>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</si>
  <si>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</si>
  <si>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</si>
  <si>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</si>
  <si>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</si>
  <si>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</si>
  <si>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</si>
  <si>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</si>
  <si>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</si>
  <si>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</si>
  <si>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</si>
  <si>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</si>
  <si>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</si>
  <si>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</si>
  <si>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</si>
  <si>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</si>
  <si>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</si>
  <si>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</si>
  <si>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</si>
  <si>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</si>
  <si>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</si>
  <si>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</si>
  <si>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</si>
  <si>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</si>
  <si>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</si>
  <si>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</si>
  <si>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</si>
  <si>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</si>
  <si>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</si>
  <si>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</si>
  <si>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</si>
  <si>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</si>
  <si>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</si>
  <si>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</si>
  <si>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</si>
  <si>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</si>
  <si>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</si>
  <si>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</si>
  <si>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</si>
  <si>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</si>
  <si>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</si>
  <si>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</si>
  <si>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</si>
  <si>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</si>
  <si>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</si>
  <si>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</si>
  <si>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</si>
  <si>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</si>
  <si>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</si>
  <si>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</si>
  <si>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</si>
  <si>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</si>
  <si>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</si>
  <si>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</si>
  <si>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</si>
  <si>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</si>
  <si>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</si>
  <si>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</si>
  <si>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</si>
  <si>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</si>
  <si>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</si>
  <si>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</si>
  <si>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</si>
  <si>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</si>
  <si>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</si>
  <si>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</si>
  <si>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</si>
  <si>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</si>
  <si>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</si>
  <si>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</si>
  <si>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</si>
  <si>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</si>
  <si>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</si>
  <si>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</si>
  <si>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</si>
  <si>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</si>
  <si>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</si>
  <si>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</si>
  <si>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</si>
  <si>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</si>
  <si>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</si>
  <si>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</si>
  <si>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</si>
  <si>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</si>
  <si>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</si>
  <si>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</si>
  <si>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</si>
  <si>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</si>
  <si>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</si>
  <si>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</si>
  <si>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</si>
  <si>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</si>
  <si>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</si>
  <si>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</si>
  <si>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</si>
  <si>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</si>
  <si>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</si>
  <si>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</si>
  <si>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</si>
  <si>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</si>
  <si>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</si>
  <si>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</si>
  <si>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</si>
  <si>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</si>
  <si>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</si>
  <si>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</si>
  <si>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</si>
  <si>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</si>
  <si>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</si>
  <si>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</si>
  <si>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</si>
  <si>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</si>
  <si>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</si>
  <si>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</si>
  <si>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</si>
  <si>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</si>
  <si>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</si>
  <si>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</si>
  <si>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</si>
  <si>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</si>
  <si>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</si>
  <si>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</si>
  <si>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</si>
  <si>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</si>
  <si>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</si>
  <si>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</si>
  <si>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</si>
  <si>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</si>
  <si>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</si>
  <si>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</si>
  <si>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</si>
  <si>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</si>
  <si>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</si>
  <si>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</si>
  <si>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</si>
  <si>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</si>
  <si>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</si>
  <si>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</si>
  <si>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</si>
  <si>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</si>
  <si>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</si>
  <si>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</si>
  <si>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</si>
  <si>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</si>
  <si>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</si>
  <si>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</si>
  <si>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</si>
  <si>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</si>
  <si>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</si>
  <si>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</si>
  <si>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</si>
  <si>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</si>
  <si>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</si>
  <si>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</si>
  <si>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</si>
  <si>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</si>
  <si>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</si>
  <si>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</si>
  <si>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</si>
  <si>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</si>
  <si>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</si>
  <si>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</si>
  <si>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</si>
  <si>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</si>
  <si>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</si>
  <si>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</si>
  <si>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</si>
  <si>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</si>
  <si>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</si>
  <si>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</si>
  <si>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</si>
  <si>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</si>
  <si>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</si>
  <si>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</si>
  <si>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</si>
  <si>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</si>
  <si>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</si>
  <si>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</si>
  <si>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</si>
  <si>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</si>
  <si>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</si>
  <si>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</si>
  <si>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</si>
  <si>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</si>
  <si>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</si>
  <si>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</si>
  <si>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</si>
  <si>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</si>
  <si>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</si>
  <si>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</si>
  <si>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</si>
  <si>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</si>
  <si>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</si>
  <si>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</si>
  <si>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</si>
  <si>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</si>
  <si>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</si>
  <si>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</si>
  <si>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</si>
  <si>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</si>
  <si>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</si>
  <si>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</si>
  <si>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</si>
  <si>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</si>
  <si>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</si>
  <si>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</si>
  <si>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</si>
  <si>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</si>
  <si>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</si>
  <si>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</si>
  <si>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</si>
  <si>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</si>
  <si>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</si>
  <si>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</si>
  <si>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</si>
  <si>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</si>
  <si>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</si>
  <si>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</si>
  <si>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</si>
  <si>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</si>
  <si>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</si>
  <si>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</si>
  <si>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</si>
  <si>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</si>
  <si>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</si>
  <si>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</si>
  <si>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</si>
  <si>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</si>
  <si>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</si>
  <si>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</si>
  <si>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</si>
  <si>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</si>
  <si>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</si>
  <si>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</si>
  <si>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</si>
  <si>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</si>
  <si>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</si>
  <si>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</si>
  <si>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</si>
  <si>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</si>
  <si>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</si>
  <si>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</si>
  <si>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</si>
  <si>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</si>
  <si>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</si>
  <si>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</si>
  <si>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</si>
  <si>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</si>
  <si>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</si>
  <si>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</si>
  <si>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</si>
  <si>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</si>
  <si>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</si>
  <si>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</si>
  <si>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</si>
  <si>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</si>
  <si>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</si>
  <si>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</si>
  <si>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</si>
  <si>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</si>
  <si>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</si>
  <si>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</si>
  <si>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</si>
  <si>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</si>
  <si>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</si>
  <si>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</si>
  <si>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</si>
  <si>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</si>
  <si>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</si>
  <si>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</si>
  <si>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</si>
  <si>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</si>
  <si>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</si>
  <si>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</si>
  <si>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</si>
  <si>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</si>
  <si>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</si>
  <si>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</si>
  <si>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</si>
  <si>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</si>
  <si>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</si>
  <si>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</si>
  <si>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</si>
  <si>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</si>
  <si>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</si>
  <si>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</si>
  <si>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</si>
  <si>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</si>
  <si>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</si>
  <si>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</si>
  <si>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</si>
  <si>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</si>
  <si>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</si>
  <si>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</si>
  <si>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</si>
  <si>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</si>
  <si>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</si>
  <si>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</si>
  <si>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</si>
  <si>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</si>
  <si>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</si>
  <si>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</si>
  <si>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</si>
  <si>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</si>
  <si>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</si>
  <si>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</si>
  <si>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</si>
  <si>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</si>
  <si>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</si>
  <si>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</si>
  <si>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</si>
  <si>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</si>
  <si>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</si>
  <si>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</si>
  <si>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</si>
  <si>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</si>
  <si>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</si>
  <si>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</si>
  <si>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</si>
  <si>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</si>
  <si>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</si>
  <si>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</si>
  <si>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</si>
  <si>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</si>
  <si>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</si>
  <si>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</si>
  <si>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</si>
  <si>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</si>
  <si>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</si>
  <si>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</si>
  <si>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</si>
  <si>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</si>
  <si>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</si>
  <si>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</si>
  <si>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</si>
  <si>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</si>
  <si>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</si>
  <si>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</si>
  <si>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</si>
  <si>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</si>
  <si>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</si>
  <si>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</si>
  <si>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</si>
  <si>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</si>
  <si>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</si>
  <si>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</si>
  <si>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</si>
  <si>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</si>
  <si>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</si>
  <si>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</si>
  <si>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</si>
  <si>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</si>
  <si>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</si>
  <si>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</si>
  <si>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</si>
  <si>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</si>
  <si>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</si>
  <si>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</si>
  <si>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</si>
  <si>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</si>
  <si>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</si>
  <si>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</si>
  <si>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</si>
  <si>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</si>
  <si>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</si>
  <si>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</si>
  <si>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</si>
  <si>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</si>
  <si>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</si>
  <si>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</si>
  <si>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</si>
  <si>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</si>
  <si>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</si>
  <si>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</si>
  <si>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</si>
  <si>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</si>
  <si>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</si>
  <si>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</si>
  <si>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</si>
  <si>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</si>
  <si>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</si>
  <si>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</si>
  <si>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</si>
  <si>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</si>
  <si>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</si>
  <si>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</si>
  <si>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</si>
  <si>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</si>
  <si>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</si>
  <si>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</si>
  <si>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</si>
  <si>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</si>
  <si>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</si>
  <si>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</si>
  <si>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</si>
  <si>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</si>
  <si>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</si>
  <si>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</si>
  <si>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</si>
  <si>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</si>
  <si>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</si>
  <si>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</si>
  <si>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</si>
  <si>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</si>
  <si>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</si>
  <si>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</si>
  <si>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</si>
  <si>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</si>
  <si>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</si>
  <si>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</si>
  <si>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</si>
  <si>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</si>
  <si>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</si>
  <si>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</si>
  <si>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</si>
  <si>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</si>
  <si>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</si>
  <si>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</si>
  <si>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</si>
  <si>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</si>
  <si>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</si>
  <si>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</si>
  <si>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</si>
  <si>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</si>
  <si>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</si>
  <si>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</si>
  <si>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</si>
  <si>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</si>
  <si>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</si>
  <si>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</si>
  <si>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</si>
  <si>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</si>
  <si>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</si>
  <si>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</si>
  <si>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</si>
  <si>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</si>
  <si>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</si>
  <si>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</si>
  <si>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</si>
  <si>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</si>
  <si>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</si>
  <si>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</si>
  <si>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</si>
  <si>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</si>
  <si>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</si>
  <si>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</si>
  <si>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</si>
  <si>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</si>
  <si>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</si>
  <si>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</si>
  <si>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</si>
  <si>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</si>
  <si>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</si>
  <si>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</si>
  <si>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</si>
  <si>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</si>
  <si>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</si>
  <si>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</si>
  <si>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</si>
  <si>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</si>
  <si>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</si>
  <si>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</si>
  <si>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</si>
  <si>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</si>
  <si>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</si>
  <si>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</si>
  <si>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</si>
  <si>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</si>
  <si>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</si>
  <si>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</si>
  <si>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</si>
  <si>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</si>
  <si>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</si>
  <si>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</si>
  <si>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</si>
  <si>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</si>
  <si>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</si>
  <si>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</si>
  <si>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</si>
  <si>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</si>
  <si>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</si>
  <si>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</si>
  <si>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</si>
  <si>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</si>
  <si>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</si>
  <si>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</si>
  <si>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</si>
  <si>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</si>
  <si>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</si>
  <si>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</si>
  <si>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</si>
  <si>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</si>
  <si>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</si>
  <si>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</si>
  <si>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</si>
  <si>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</si>
  <si>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</si>
  <si>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</si>
  <si>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</si>
  <si>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</si>
  <si>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</si>
  <si>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</si>
  <si>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</si>
  <si>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</si>
  <si>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</si>
  <si>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</si>
  <si>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</si>
  <si>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</si>
  <si>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</si>
  <si>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</si>
  <si>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</si>
  <si>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</si>
  <si>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</si>
  <si>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</si>
  <si>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</si>
  <si>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</si>
  <si>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</si>
  <si>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</si>
  <si>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</si>
  <si>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</si>
  <si>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</si>
  <si>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</si>
  <si>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</si>
  <si>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</si>
  <si>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</si>
  <si>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</si>
  <si>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</si>
  <si>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</si>
  <si>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</si>
  <si>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</si>
  <si>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</si>
  <si>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</si>
  <si>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</si>
  <si>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</si>
  <si>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</si>
  <si>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</si>
  <si>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</si>
  <si>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</si>
  <si>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</si>
  <si>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</si>
  <si>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</si>
  <si>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</si>
  <si>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</si>
  <si>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</si>
  <si>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</si>
  <si>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</si>
  <si>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</si>
  <si>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</si>
  <si>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</si>
  <si>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</si>
  <si>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</si>
  <si>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</si>
  <si>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</si>
  <si>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</si>
  <si>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</si>
  <si>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</si>
  <si>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</si>
  <si>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</si>
  <si>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</si>
  <si>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</si>
  <si>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</si>
  <si>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</si>
  <si>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</si>
  <si>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</si>
  <si>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</si>
  <si>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</si>
  <si>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</si>
  <si>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</si>
  <si>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</si>
  <si>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</si>
  <si>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</si>
  <si>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</si>
  <si>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</si>
  <si>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</si>
  <si>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</si>
  <si>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</si>
  <si>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</si>
  <si>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</si>
  <si>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</si>
  <si>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</si>
  <si>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</si>
  <si>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</si>
  <si>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</si>
  <si>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</si>
  <si>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</si>
  <si>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</si>
  <si>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</si>
  <si>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</si>
  <si>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</si>
  <si>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</si>
  <si>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</si>
  <si>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</si>
  <si>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</si>
  <si>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</si>
  <si>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</si>
  <si>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</si>
  <si>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</si>
  <si>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</si>
  <si>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</si>
  <si>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</si>
  <si>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</si>
  <si>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</si>
  <si>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</si>
  <si>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</si>
  <si>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</si>
  <si>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</si>
  <si>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</si>
  <si>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</si>
  <si>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</si>
  <si>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</si>
  <si>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</si>
  <si>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</si>
  <si>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</si>
  <si>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</si>
  <si>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</si>
  <si>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</si>
  <si>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</si>
  <si>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</si>
  <si>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</si>
  <si>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</si>
  <si>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</si>
  <si>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</si>
  <si>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</si>
  <si>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</si>
  <si>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</si>
  <si>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</si>
  <si>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</si>
  <si>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</si>
  <si>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</si>
  <si>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</si>
  <si>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</si>
  <si>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</si>
  <si>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</si>
  <si>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</si>
  <si>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</si>
  <si>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</si>
  <si>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</si>
  <si>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</si>
  <si>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</si>
  <si>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</si>
  <si>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</si>
  <si>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</si>
  <si>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</si>
  <si>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</si>
  <si>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</si>
  <si>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</si>
  <si>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</si>
  <si>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</si>
  <si>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</si>
  <si>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</si>
  <si>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</si>
  <si>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</si>
  <si>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</si>
  <si>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</si>
  <si>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</si>
  <si>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</si>
  <si>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</si>
  <si>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</si>
  <si>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</si>
  <si>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</si>
  <si>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</si>
  <si>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</si>
  <si>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</si>
  <si>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</si>
  <si>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</si>
  <si>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</si>
  <si>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</si>
  <si>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</si>
  <si>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</si>
  <si>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</si>
  <si>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</si>
  <si>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</si>
  <si>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</si>
  <si>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</si>
  <si>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</si>
  <si>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</si>
  <si>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</si>
  <si>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</si>
  <si>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</si>
  <si>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</si>
  <si>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</si>
  <si>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</si>
  <si>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</si>
  <si>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</si>
  <si>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</si>
  <si>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</si>
  <si>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</si>
  <si>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</si>
  <si>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</si>
  <si>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</si>
  <si>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</si>
  <si>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</si>
  <si>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</si>
  <si>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</si>
  <si>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</si>
  <si>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</si>
  <si>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</si>
  <si>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</si>
  <si>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</si>
  <si>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</si>
  <si>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</si>
  <si>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</si>
  <si>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</si>
  <si>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</si>
  <si>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</si>
  <si>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</si>
  <si>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</si>
  <si>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</si>
  <si>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</si>
  <si>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</si>
  <si>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</si>
  <si>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</si>
  <si>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</si>
  <si>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</si>
  <si>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</si>
  <si>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</si>
  <si>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</si>
  <si>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</si>
  <si>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</si>
  <si>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</si>
  <si>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</si>
  <si>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</si>
  <si>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</si>
  <si>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</si>
  <si>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</si>
  <si>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</si>
  <si>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</si>
  <si>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</si>
  <si>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</si>
  <si>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</si>
  <si>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</si>
  <si>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</si>
  <si>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</si>
  <si>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</si>
  <si>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</si>
  <si>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</si>
  <si>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</si>
  <si>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</si>
  <si>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</si>
  <si>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</si>
  <si>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</si>
  <si>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</si>
  <si>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</si>
  <si>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</si>
  <si>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</si>
  <si>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</si>
  <si>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</si>
  <si>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</si>
  <si>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</si>
  <si>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</si>
  <si>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</si>
  <si>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</si>
  <si>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</si>
  <si>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</si>
  <si>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</si>
  <si>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</si>
  <si>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</si>
  <si>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</si>
  <si>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</si>
  <si>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</si>
  <si>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</si>
  <si>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</si>
  <si>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</si>
  <si>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</si>
  <si>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</si>
  <si>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</si>
  <si>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</si>
  <si>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</si>
  <si>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</si>
  <si>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</si>
  <si>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</si>
  <si>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</si>
  <si>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</si>
  <si>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</si>
  <si>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</si>
  <si>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</si>
  <si>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</si>
  <si>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</si>
  <si>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</si>
  <si>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</si>
  <si>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</si>
  <si>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</si>
  <si>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</si>
  <si>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</si>
  <si>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</si>
  <si>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</si>
  <si>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</si>
  <si>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</si>
  <si>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</si>
  <si>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</si>
  <si>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</si>
  <si>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</si>
  <si>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</si>
  <si>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</si>
  <si>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</si>
  <si>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</si>
  <si>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</si>
  <si>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</si>
  <si>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</si>
  <si>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</si>
  <si>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</si>
  <si>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</si>
  <si>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</si>
  <si>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</si>
  <si>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</si>
  <si>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</si>
  <si>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</si>
  <si>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</si>
  <si>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</si>
  <si>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</si>
  <si>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</si>
  <si>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</si>
  <si>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</si>
  <si>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</si>
  <si>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</si>
  <si>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</si>
  <si>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</si>
  <si>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</si>
  <si>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</si>
  <si>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</si>
  <si>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</si>
  <si>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</si>
  <si>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</si>
  <si>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</si>
  <si>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</si>
  <si>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</si>
  <si>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</si>
  <si>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</si>
  <si>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</si>
  <si>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</si>
  <si>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</si>
  <si>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</si>
  <si>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</si>
  <si>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</si>
  <si>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</si>
  <si>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</si>
  <si>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</si>
  <si>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</si>
  <si>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</si>
  <si>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</si>
  <si>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</si>
  <si>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</si>
  <si>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</si>
  <si>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</si>
  <si>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</si>
  <si>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</si>
  <si>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</si>
  <si>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</si>
  <si>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</si>
  <si>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</si>
  <si>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</si>
  <si>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</si>
  <si>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</si>
  <si>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</si>
  <si>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</si>
  <si>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</si>
  <si>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</si>
  <si>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</si>
  <si>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</si>
  <si>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</si>
  <si>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</si>
  <si>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</si>
  <si>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</si>
  <si>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</si>
  <si>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</si>
  <si>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</si>
  <si>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</si>
  <si>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</si>
  <si>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</si>
  <si>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</si>
  <si>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</si>
  <si>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</si>
  <si>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</si>
  <si>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</si>
  <si>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</si>
  <si>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</si>
  <si>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</si>
  <si>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</si>
  <si>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</si>
  <si>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</si>
  <si>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</si>
  <si>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</si>
  <si>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</si>
  <si>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</si>
  <si>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</si>
  <si>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</si>
  <si>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</si>
  <si>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</si>
  <si>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</si>
  <si>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</si>
  <si>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</si>
  <si>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</si>
  <si>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</si>
  <si>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</si>
  <si>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</si>
  <si>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</si>
  <si>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</si>
  <si>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</si>
  <si>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</si>
  <si>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</si>
  <si>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</si>
  <si>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</si>
  <si>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</si>
  <si>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</si>
  <si>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</si>
  <si>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</si>
  <si>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</si>
  <si>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</si>
  <si>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</si>
  <si>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</si>
  <si>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</si>
  <si>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</si>
  <si>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</si>
  <si>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</si>
  <si>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</si>
  <si>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</si>
  <si>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</si>
  <si>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</si>
  <si>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</si>
  <si>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</si>
  <si>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</si>
  <si>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</si>
  <si>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</si>
  <si>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</si>
  <si>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</si>
  <si>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</si>
  <si>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</si>
  <si>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</si>
  <si>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</si>
  <si>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</si>
  <si>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</si>
  <si>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</si>
  <si>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</si>
  <si>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</si>
  <si>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</si>
  <si>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</si>
  <si>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</si>
  <si>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</si>
  <si>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</si>
  <si>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</si>
  <si>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</si>
  <si>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</si>
  <si>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</si>
  <si>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</si>
  <si>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</si>
  <si>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</si>
  <si>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</si>
  <si>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</si>
  <si>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</si>
  <si>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</si>
  <si>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</si>
  <si>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</si>
  <si>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</si>
  <si>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</si>
  <si>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</si>
  <si>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</si>
  <si>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</si>
  <si>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</si>
  <si>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</si>
  <si>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</si>
  <si>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</si>
  <si>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</si>
  <si>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</si>
  <si>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</si>
  <si>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</si>
  <si>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</si>
  <si>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</si>
  <si>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</si>
  <si>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</si>
  <si>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</si>
  <si>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</si>
  <si>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</si>
  <si>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</si>
  <si>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</si>
  <si>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</si>
  <si>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</si>
  <si>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</si>
  <si>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</si>
  <si>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</si>
  <si>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</si>
  <si>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</si>
  <si>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</si>
  <si>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</si>
  <si>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</si>
  <si>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</si>
  <si>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</si>
  <si>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</si>
  <si>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</si>
  <si>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</si>
  <si>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</si>
  <si>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</si>
  <si>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</si>
  <si>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</si>
  <si>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</si>
  <si>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</si>
  <si>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</si>
  <si>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</si>
  <si>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</si>
  <si>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</si>
  <si>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</si>
  <si>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</si>
  <si>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</si>
  <si>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</si>
  <si>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</si>
  <si>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</si>
  <si>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</si>
  <si>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</si>
  <si>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</si>
  <si>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</si>
  <si>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</si>
  <si>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</si>
  <si>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</si>
  <si>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</si>
  <si>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</si>
  <si>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</si>
  <si>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</si>
  <si>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</si>
  <si>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</si>
  <si>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</si>
  <si>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</si>
  <si>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</si>
  <si>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</si>
  <si>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</si>
  <si>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</si>
  <si>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</si>
  <si>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</si>
  <si>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</si>
  <si>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</si>
  <si>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</si>
  <si>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</si>
  <si>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</si>
  <si>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</si>
  <si>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</si>
  <si>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</si>
  <si>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</si>
  <si>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</si>
  <si>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</si>
  <si>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</si>
  <si>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</si>
  <si>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</si>
  <si>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</si>
  <si>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</si>
  <si>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</si>
  <si>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</si>
  <si>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</si>
  <si>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</si>
  <si>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</si>
  <si>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</si>
  <si>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</si>
  <si>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</si>
  <si>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</si>
  <si>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</si>
  <si>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</si>
  <si>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</si>
  <si>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</si>
  <si>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</si>
  <si>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</si>
  <si>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</si>
  <si>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</si>
  <si>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</si>
  <si>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</si>
  <si>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</si>
  <si>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</si>
  <si>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</si>
  <si>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</si>
  <si>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</si>
  <si>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</si>
  <si>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</si>
  <si>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</si>
  <si>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</si>
  <si>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</si>
  <si>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</si>
  <si>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</si>
  <si>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</si>
  <si>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</si>
  <si>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</si>
  <si>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</si>
  <si>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</si>
  <si>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</si>
  <si>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</si>
  <si>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</si>
  <si>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</si>
  <si>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</si>
  <si>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</si>
  <si>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</si>
  <si>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</si>
  <si>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</si>
  <si>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</si>
  <si>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</si>
  <si>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</si>
  <si>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</si>
  <si>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</si>
  <si>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</si>
  <si>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</si>
  <si>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</si>
  <si>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</si>
  <si>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</si>
  <si>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</si>
  <si>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</si>
  <si>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</si>
  <si>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</si>
  <si>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</si>
  <si>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</si>
  <si>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</si>
  <si>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</si>
  <si>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</si>
  <si>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</si>
  <si>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</si>
  <si>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</si>
  <si>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</si>
  <si>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</si>
  <si>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</si>
  <si>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</si>
  <si>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</si>
  <si>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</si>
  <si>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</si>
  <si>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</si>
  <si>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</si>
  <si>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</si>
  <si>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</si>
  <si>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</si>
  <si>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</si>
  <si>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</si>
  <si>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</si>
  <si>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</si>
  <si>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</si>
  <si>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</si>
  <si>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</si>
  <si>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</si>
  <si>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</si>
  <si>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</si>
  <si>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</si>
  <si>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</si>
  <si>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</si>
  <si>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</si>
  <si>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</si>
  <si>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</si>
  <si>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</si>
  <si>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</si>
  <si>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</si>
  <si>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</si>
  <si>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</si>
  <si>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</si>
  <si>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</si>
  <si>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</si>
  <si>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</si>
  <si>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</si>
  <si>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</si>
  <si>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</si>
  <si>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</si>
  <si>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</si>
  <si>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</si>
  <si>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</si>
  <si>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</si>
  <si>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</si>
  <si>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</si>
  <si>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</si>
  <si>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</si>
  <si>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</si>
  <si>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</si>
  <si>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</si>
  <si>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</si>
  <si>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</si>
  <si>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</si>
  <si>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</si>
  <si>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</si>
  <si>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</si>
  <si>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</si>
  <si>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</si>
  <si>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</si>
  <si>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</si>
  <si>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</si>
  <si>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</si>
  <si>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</si>
  <si>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</si>
  <si>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</si>
  <si>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</si>
  <si>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</si>
  <si>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</si>
  <si>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</si>
  <si>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</si>
  <si>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</si>
  <si>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</si>
  <si>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</si>
  <si>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</si>
  <si>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</si>
  <si>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</si>
  <si>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</si>
  <si>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</si>
  <si>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</si>
  <si>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</si>
  <si>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</si>
  <si>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</si>
  <si>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</si>
  <si>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</si>
  <si>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</si>
  <si>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</si>
  <si>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</si>
  <si>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</si>
  <si>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</si>
  <si>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</si>
  <si>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</si>
  <si>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</si>
  <si>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</si>
  <si>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</si>
  <si>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</si>
  <si>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</si>
  <si>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</si>
  <si>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</si>
  <si>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</si>
  <si>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</si>
  <si>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</si>
  <si>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</si>
  <si>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</si>
  <si>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</si>
  <si>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</si>
  <si>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</si>
  <si>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</si>
  <si>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</si>
  <si>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</si>
  <si>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</si>
  <si>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</si>
  <si>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</si>
  <si>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</si>
  <si>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</si>
  <si>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</si>
  <si>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</si>
  <si>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</si>
  <si>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</si>
  <si>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</si>
  <si>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</si>
  <si>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</si>
  <si>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</si>
  <si>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</si>
  <si>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</si>
  <si>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</si>
  <si>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</si>
  <si>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</si>
  <si>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</si>
  <si>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</si>
  <si>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</si>
  <si>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</si>
  <si>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</si>
  <si>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</si>
  <si>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</si>
  <si>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</si>
  <si>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</si>
  <si>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</si>
  <si>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</si>
  <si>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</si>
  <si>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</si>
  <si>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</si>
  <si>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</si>
  <si>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</si>
  <si>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</si>
  <si>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</si>
  <si>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</si>
  <si>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</si>
  <si>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</si>
  <si>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</si>
  <si>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</si>
  <si>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</si>
  <si>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</si>
  <si>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</si>
  <si>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</si>
  <si>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</si>
  <si>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</si>
  <si>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</si>
  <si>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</si>
  <si>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</si>
  <si>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</si>
  <si>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</si>
  <si>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</si>
  <si>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</si>
  <si>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</si>
  <si>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</si>
  <si>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</si>
  <si>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</si>
  <si>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</si>
  <si>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</si>
  <si>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</si>
  <si>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</si>
  <si>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</si>
  <si>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</si>
  <si>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</si>
  <si>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</si>
  <si>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</si>
  <si>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</si>
  <si>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</si>
  <si>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</si>
  <si>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</si>
  <si>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</si>
  <si>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</si>
  <si>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</si>
  <si>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</si>
  <si>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</si>
  <si>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</si>
  <si>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</si>
  <si>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</si>
  <si>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</si>
  <si>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</si>
  <si>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</si>
  <si>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</si>
  <si>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</si>
  <si>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</si>
  <si>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</si>
  <si>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</si>
  <si>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</si>
  <si>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</si>
  <si>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</si>
  <si>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</si>
  <si>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</si>
  <si>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</si>
  <si>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</si>
  <si>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</si>
  <si>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</si>
  <si>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</si>
  <si>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</si>
  <si>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</si>
  <si>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</si>
  <si>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</si>
  <si>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</si>
  <si>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</si>
  <si>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</si>
  <si>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</si>
  <si>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</si>
  <si>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</si>
  <si>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</si>
  <si>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</si>
  <si>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</si>
  <si>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</si>
  <si>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</si>
  <si>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</si>
  <si>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</si>
  <si>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</si>
  <si>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</si>
  <si>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</si>
  <si>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</si>
  <si>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</si>
  <si>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</si>
  <si>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</si>
  <si>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</si>
  <si>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</si>
  <si>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</si>
  <si>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</si>
  <si>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</si>
  <si>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</si>
  <si>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</si>
  <si>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</si>
  <si>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</si>
  <si>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</si>
  <si>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</si>
  <si>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</si>
  <si>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</si>
  <si>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</si>
  <si>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</si>
  <si>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</si>
  <si>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</si>
  <si>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</si>
  <si>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</si>
  <si>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</si>
  <si>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</si>
  <si>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</si>
  <si>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</si>
  <si>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</si>
  <si>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</si>
  <si>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</si>
  <si>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</si>
  <si>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</si>
  <si>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</si>
  <si>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</si>
  <si>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</si>
  <si>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</si>
  <si>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</si>
  <si>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</si>
  <si>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</si>
  <si>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</si>
  <si>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</si>
  <si>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</si>
  <si>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</si>
  <si>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</si>
  <si>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</si>
  <si>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</si>
  <si>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</si>
  <si>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</si>
  <si>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</si>
  <si>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</si>
  <si>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</si>
  <si>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</si>
  <si>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</si>
  <si>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</si>
  <si>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</si>
  <si>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</si>
  <si>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</si>
  <si>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</si>
  <si>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</si>
  <si>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</si>
  <si>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</si>
  <si>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</si>
  <si>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</si>
  <si>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</si>
  <si>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</si>
  <si>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</si>
  <si>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</si>
  <si>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</si>
  <si>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</si>
  <si>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</si>
  <si>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</si>
  <si>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</si>
  <si>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</si>
  <si>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</si>
  <si>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</si>
  <si>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</si>
  <si>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</si>
  <si>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</si>
  <si>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</si>
  <si>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</si>
  <si>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</si>
  <si>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</si>
  <si>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</si>
  <si>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</si>
  <si>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</si>
  <si>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</si>
  <si>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</si>
  <si>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</si>
  <si>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</si>
  <si>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</si>
  <si>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</si>
  <si>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</si>
  <si>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</si>
  <si>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</si>
  <si>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</si>
  <si>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</si>
  <si>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</si>
  <si>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</si>
  <si>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</si>
  <si>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</si>
  <si>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</si>
  <si>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</si>
  <si>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</si>
  <si>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</si>
  <si>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</si>
  <si>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</si>
  <si>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</si>
  <si>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</si>
  <si>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</si>
  <si>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</si>
  <si>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</si>
  <si>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</si>
  <si>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</si>
  <si>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</si>
  <si>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</si>
  <si>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</si>
  <si>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</si>
  <si>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</si>
  <si>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</si>
  <si>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</si>
  <si>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</si>
  <si>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</si>
  <si>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</si>
  <si>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</si>
  <si>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</si>
  <si>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</si>
  <si>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</si>
  <si>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</si>
  <si>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</si>
  <si>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</si>
  <si>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</si>
  <si>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</si>
  <si>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</si>
  <si>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</si>
  <si>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</si>
  <si>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</si>
  <si>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</si>
  <si>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</si>
  <si>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</si>
  <si>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</si>
  <si>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</si>
  <si>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</si>
  <si>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</si>
  <si>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</si>
  <si>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</si>
  <si>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</si>
  <si>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</si>
  <si>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</si>
  <si>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</si>
  <si>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</si>
  <si>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</si>
  <si>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</si>
  <si>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</si>
  <si>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</si>
  <si>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</si>
  <si>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</si>
  <si>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</si>
  <si>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</si>
  <si>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</si>
  <si>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</si>
  <si>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</si>
  <si>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</si>
  <si>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</si>
  <si>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</si>
  <si>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</si>
  <si>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</si>
  <si>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</si>
  <si>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</si>
  <si>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</si>
  <si>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</si>
  <si>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</si>
  <si>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</si>
  <si>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</si>
  <si>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</si>
  <si>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</si>
  <si>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</si>
  <si>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</si>
  <si>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</si>
  <si>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</si>
  <si>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</si>
  <si>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</si>
  <si>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</si>
  <si>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</si>
  <si>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</si>
  <si>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</si>
  <si>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</si>
  <si>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</si>
  <si>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</si>
  <si>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</si>
  <si>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</si>
  <si>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</si>
  <si>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</si>
  <si>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</si>
  <si>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</si>
  <si>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</si>
  <si>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</si>
  <si>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</si>
  <si>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</si>
  <si>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</si>
  <si>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</si>
  <si>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</si>
  <si>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</si>
  <si>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</si>
  <si>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</si>
  <si>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</si>
  <si>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</si>
  <si>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</si>
  <si>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</si>
  <si>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</si>
  <si>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</si>
  <si>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</si>
  <si>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</si>
  <si>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</si>
  <si>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</si>
  <si>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</si>
  <si>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</si>
  <si>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</si>
  <si>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</si>
  <si>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</si>
  <si>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</si>
  <si>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</si>
  <si>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</si>
  <si>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</si>
  <si>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</si>
  <si>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</si>
  <si>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</si>
  <si>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</si>
  <si>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</si>
  <si>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</si>
  <si>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</si>
  <si>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</si>
  <si>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</si>
  <si>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</si>
  <si>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</si>
  <si>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</si>
  <si>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</si>
  <si>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</si>
  <si>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</si>
  <si>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</si>
  <si>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</si>
  <si>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</si>
  <si>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</si>
  <si>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</si>
  <si>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</si>
  <si>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</si>
  <si>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</si>
  <si>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</si>
  <si>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</si>
  <si>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</si>
  <si>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</si>
  <si>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</si>
  <si>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</si>
  <si>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</si>
  <si>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</si>
  <si>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</si>
  <si>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</si>
  <si>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</si>
  <si>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</si>
  <si>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team checking at site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</si>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</sst>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tabSelected="1" workbookViewId="0">
      <selection activeCell="D12" sqref="D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285.19901643518824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4.7037039351853309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45948.147442361114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45948.147442361114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45948.147442361114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45948.147442361114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45948.147442361114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45948.147442361114</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43" t="s">
        <v>21464</v>
      </c>
      <c r="E11" s="140"/>
      <c r="F11" s="141"/>
      <c r="G11" s="142">
        <f ca="1">IFERROR(NOW()-F11,"")</f>
        <v>45948.147442361114</v>
      </c>
      <c r="H11" s="141"/>
      <c r="I11" s="139" t="str">
        <f>IFERROR(VLOOKUP(D11,DB!A:F,6,0),"")</f>
        <v>SCECO</v>
      </c>
      <c r="J11" s="139" t="str">
        <f>IFERROR(VLOOKUP(D11,DB!A:G,7,0),"")</f>
        <v>Dead</v>
      </c>
      <c r="K11" s="143"/>
      <c r="L11" s="144" t="str">
        <f>IFERROR(VLOOKUP(D11,DB!A:I,9,0),"")</f>
        <v>Latis</v>
      </c>
      <c r="M11" s="67"/>
    </row>
    <row r="12" spans="1:15" ht="15" customHeight="1">
      <c r="A12" s="138"/>
      <c r="B12" s="139" t="str">
        <f>IFERROR(VLOOKUP(D12,DB!A:K,11,0),"")</f>
        <v/>
      </c>
      <c r="C12" s="139"/>
      <c r="D12" s="139"/>
      <c r="E12" s="140"/>
      <c r="F12" s="141"/>
      <c r="G12" s="142">
        <f ca="1">IFERROR(NOW()-F12,"")</f>
        <v>45948.147442361114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45948.147442361114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45948.147442361114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45948.147442361114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45948.147442361114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45948.147442361114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45948.147442361114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45948.147442361114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45948.147442361114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45948.147442361114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45948.147442361114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45948.147442361114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45948.147442361114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45948.147442361114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45948.147442361114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45948.147442361114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45948.147442361114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45948.147442361114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45948.147442361114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45948.147442361114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45948.147442361114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45948.147442361114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45948.147442361114</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45948.147442361114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45948.147442361114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45948.147442361114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45948.147442361114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45948.147442361114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45948.147442361114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45948.147442361114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45948.147442361114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45948.147442361114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45948.147442361114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45948.147442361114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45948.147442361114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45948.147442361114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45948.147442361114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45948.147442361114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45948.147442361114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45948.147442361114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45948.147442361114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45948.147442361114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45948.147442361114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45948.147442361114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45948.147442361114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45948.147442361114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45948.147442361114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45948.147442361114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45948.147442361114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45948.147442361114</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45948.147442361114</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45948.147442361114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45948.147442361114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45948.147442361114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45948.147442361114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45948.147442361114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45948.147442361114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45948.147442361114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45948.147442361114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45948.147442361114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45948.147442361114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45948.147442361114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45948.147442361114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45948.147442361114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45948.147442361114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45948.147442361114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45948.147442361114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45948.147442361114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45948.147442361114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45948.147442361114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45948.147442361114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45948.147442361114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45948.147442361114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45948.147442361114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45948.147442361114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45948.147442361114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45948.147442361114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45948.147442361114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45948.147442361114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45948.147442361114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45948.147442361114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45948.147442361114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45948.147442361114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45948.147442361114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45948.147442361114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45948.147442361114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45948.147442361114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45948.147442361114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45948.147442361114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45948.147442361114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45948.147442361114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45948.147442361114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45948.147442361114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45948.147442361114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45948.147442361114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45948.147442361114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45948.147442361114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45948.147442361114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45948.147442361114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45948.147442361114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45948.147442361114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45948.147442361114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45948.147442361114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45948.147442361114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45948.147442361114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45948.147442361114</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45948.147442361114</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34795DE2-0796-44C8-A54F-E21FA9BBCDE7}"/>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9" sqref="D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141.42035902778298</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123.14760439815291</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3.6516668981494149</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0.36341458333481569</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45948.147442361114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45948.147442361114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45948.147442361114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45948.147442361114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45948.147442361114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45948.147442361114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45948.147442361114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45948.147442361114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45948.147442361114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45948.147442361114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45948.147442361114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45948.147442361114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45948.147442361114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45948.147442361114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45948.147442361114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45948.147442361114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45948.147442361114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45948.147442361114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45948.147442361114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45948.147442361114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45948.147442361114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45948.147442361114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45948.147442361114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45948.147442361114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45948.147442361114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45948.147442361114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45948.147442361114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45948.147442361114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45948.147442361114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45948.147442361114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45948.147442361114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45948.147442361114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45948.147442361114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45948.147442361114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45948.147442361114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45948.147442361114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45948.147442361114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45948.147442361114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45948.147442361114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45948.147442361114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45948.147442361114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45948.147442361114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45948.147442361114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45948.147442361114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45948.147442361114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45948.147442361114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45948.147442361114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45948.147442361114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45948.147442361114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45948.147442361114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45948.147442361114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45948.147442361114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45948.147442361114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45948.147442361114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45948.147442361114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45948.147442361114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45948.147442361114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45948.147442361114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45948.147442361114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45948.147442361114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45948.147442361114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45948.147442361114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45948.147442361114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45948.147442361114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45948.147442361114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45948.147442361114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45948.147442361114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45948.147442361114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45948.147442361114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45948.147442361114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45948.147442361114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45948.147442361114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45948.147442361114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45948.147442361114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45948.147442361114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45948.147442361114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45948.147442361114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45948.147442361114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45948.147442361114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45948.147442361114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45948.147442361114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45948.147442361114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45948.147442361114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45948.147442361114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45948.147442361114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45948.147442361114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45948.147442361114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45948.147442361114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45948.147442361114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45948.147442361114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45948.147442361114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45948.147442361114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45948.147442361114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45948.147442361114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45948.147442361114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45948.147442361114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45948.147442361114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45948.147442361114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45948.147442361114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45948.147442361114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45948.147442361114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I5" sqref="I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45948.147442361114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45948.147442361114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45948.147442361114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45948.147442361114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45948.147442361114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45948.147442361114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45948.147442361114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45948.147442361114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45948.147442361114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45948.147442361114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45948.147442361114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45948.147442361114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45948.147442361114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45948.147442361114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45948.147442361114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45948.147442361114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45948.147442361114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45948.147442361114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45948.147442361114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45948.147442361114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45948.147442361114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45948.147442361114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45948.147442361114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45948.147442361114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45948.147442361114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45948.147442361114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45948.147442361114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45948.147442361114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45948.147442361114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45948.147442361114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45948.147442361114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45948.147442361114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45948.147442361114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45948.147442361114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45948.147442361114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45948.147442361114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45948.147442361114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45948.147442361114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45948.147442361114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45948.147442361114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45948.147442361114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45948.147442361114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45948.147442361114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45948.147442361114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45948.147442361114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45948.147442361114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45948.147442361114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45948.147442361114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45948.147442361114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45948.147442361114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45948.147442361114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45948.147442361114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45948.147442361114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45948.147442361114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45948.147442361114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45948.147442361114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45948.147442361114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45948.147442361114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45948.147442361114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45948.147442361114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45948.147442361114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45948.147442361114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45948.147442361114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45948.147442361114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45948.147442361114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45948.147442361114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45948.147442361114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45948.147442361114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45948.147442361114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45948.147442361114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45948.147442361114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45948.147442361114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45948.147442361114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45948.147442361114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45948.147442361114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45948.147442361114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45948.147442361114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45948.147442361114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45948.147442361114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45948.147442361114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45948.147442361114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45948.147442361114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45948.147442361114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45948.147442361114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45948.147442361114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45948.147442361114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45948.147442361114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45948.147442361114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45948.147442361114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45948.147442361114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45948.147442361114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45948.147442361114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45948.147442361114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45948.147442361114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45948.147442361114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45948.147442361114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45948.147442361114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45948.147442361114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45948.147442361114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45948.147442361114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45948.147442361114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45948.147442361114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45948.147442361114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45948.147442361114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45948.147442361114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45948.147442361114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45948.147442361114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45948.147442361114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45948.147442361114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45948.147442361114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45948.147442361114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45948.147442361114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45948.147442361114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45948.147442361114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45948.147442361114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45948.147442361114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45948.147442361114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45948.147442361114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45948.147442361114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45948.147442361114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45948.147442361114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45948.147442361114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45948.147442361114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45948.147442361114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45948.147442361114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45948.147442361114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45948.147442361114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45948.147442361114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45948.147442361114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45948.147442361114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45948.147442361114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45948.147442361114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45948.147442361114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45948.147442361114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45948.147442361114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45948.147442361114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45948.147442361114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45948.147442361114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45948.147442361114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45948.147442361114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45948.147442361114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45948.147442361114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45948.147442361114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45948.147442361114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45948.147442361114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45948.147442361114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45948.147442361114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45948.147442361114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45948.147442361114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45948.147442361114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45948.147442361114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45948.147442361114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45948.147442361114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45948.147442361114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45948.147442361114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45948.147442361114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45948.147442361114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45948.147442361114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45948.147442361114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45948.147442361114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45948.147442361114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45948.147442361114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45948.147442361114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45948.147442361114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45948.147442361114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45948.147442361114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45948.147442361114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45948.147442361114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45948.147442361114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45948.147442361114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45948.147442361114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45948.147442361114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45948.147442361114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45948.147442361114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45948.147442361114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45948.147442361114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45948.147442361114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45948.147442361114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45948.147442361114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45948.147442361114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45948.147442361114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45948.147442361114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45948.147442361114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45948.147442361114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45948.147442361114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45948.147442361114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45948.147442361114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45948.147442361114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45948.147442361114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45948.147442361114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45948.147442361114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45948.147442361114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45948.147442361114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45948.147442361114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45948.147442361114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45948.147442361114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45948.147442361114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45948.147442361114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45948.147442361114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45948.147442361114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45948.147442361114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45948.147442361114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45948.147442361114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45948.147442361114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45948.147442361114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45948.147442361114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45948.147442361114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45948.147442361114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45948.147442361114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45948.147442361114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45948.147442361114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45948.147442361114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45948.147442361114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45948.147442361114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45948.147442361114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45948.147442361114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45948.147442361114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45948.147442361114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45948.147442361114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45948.147442361114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45948.147442361114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45948.147442361114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45948.147442361114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45948.147442361114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45948.147442361114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45948.147442361114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45948.147442361114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45948.147442361114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45948.147442361114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45948.147442361114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45948.147442361114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45948.147442361114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45948.147442361114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45948.147442361114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45948.147442361114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45948.147442361114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45948.147442361114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45948.147442361114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45948.147442361114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45948.147442361114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45948.147442361114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45948.147442361114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45948.147442361114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45948.147442361114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45948.147442361114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45948.147442361114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45948.147442361114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45948.147442361114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45948.147442361114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45948.147442361114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45948.147442361114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45948.147442361114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45948.147442361114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45948.147442361114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45948.147442361114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45948.147442361114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45948.147442361114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45948.147442361114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45948.147442361114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45948.147442361114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45948.147442361114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45948.147442361114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45948.147442361114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45948.147442361114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45948.147442361114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45948.147442361114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45948.147442361114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45948.147442361114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45948.147442361114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45948.147442361114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45948.147442361114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45948.147442361114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45948.147442361114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45948.147442361114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45948.147442361114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45948.147442361114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45948.147442361114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45948.147442361114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45948.147442361114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45948.147442361114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45948.147442361114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45948.147442361114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45948.147442361114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45948.147442361114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45948.147442361114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45948.147442361114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45948.147442361114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45948.147442361114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45948.147442361114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45948.147442361114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45948.147442361114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45948.147442361114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45948.147442361114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45948.147442361114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45948.147442361114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45948.147442361114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45948.147442361114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45948.147442361114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45948.147442361114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45948.147442361114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45948.147442361114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45948.147442361114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45948.147442361114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45948.147442361114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45948.147442361114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45948.147442361114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45948.147442361114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45948.147442361114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45948.147442361114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45948.147442361114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45948.147442361114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45948.147442361114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45948.147442361114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45948.147442361114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45948.147442361114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45948.147442361114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45948.147442361114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45948.147442361114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45948.147442361114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45948.147442361114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45948.147442361114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45948.147442361114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45948.147442361114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45948.147442361114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45948.147442361114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45948.147442361114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45948.147442361114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45948.147442361114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45948.147442361114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45948.147442361114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45948.147442361114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45948.147442361114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45948.147442361114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45948.147442361114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45948.147442361114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45948.147442361114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45948.147442361114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45948.147442361114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45948.147442361114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45948.147442361114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45948.147442361114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45948.147442361114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45948.147442361114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45948.147442361114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45948.147442361114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45948.147442361114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45948.147442361114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45948.147442361114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45948.147442361114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45948.147442361114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45948.147442361114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45948.147442361114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45948.147442361114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45948.147442361114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45948.147442361114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45948.147442361114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45948.147442361114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45948.147442361114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45948.147442361114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45948.147442361114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45948.147442361114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45948.147442361114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45948.147442361114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45948.147442361114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45948.147442361114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45948.147442361114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45948.147442361114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45948.147442361114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45948.147442361114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45948.147442361114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45948.147442361114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45948.147442361114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45948.147442361114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45948.147442361114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45948.147442361114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45948.147442361114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45948.147442361114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45948.147442361114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45948.147442361114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45948.147442361114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45948.147442361114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45948.147442361114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45948.147442361114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45948.147442361114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45948.147442361114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45948.147442361114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45948.147442361114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45948.147442361114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45948.147442361114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45948.147442361114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45948.147442361114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45948.147442361114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45948.147442361114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45948.147442361114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45948.147442361114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45948.147442361114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45948.147442361114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45948.147442361114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45948.147442361114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45948.147442361114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45948.147442361114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45948.147442361114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45948.147442361114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45948.147442361114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45948.147442361114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45948.147442361114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45948.147442361114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45948.147442361114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45948.147442361114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45948.147442361114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45948.147442361114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45948.147442361114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45948.147442361114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45948.147442361114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45948.147442361114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45948.147442361114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45948.147442361114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45948.147442361114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45948.147442361114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45948.147442361114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45948.147442361114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45948.147442361114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45948.147442361114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45948.147442361114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45948.147442361114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45948.147442361114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45948.147442361114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45948.147442361114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45948.147442361114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45948.147442361114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45948.147442361114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45948.147442361114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45948.147442361114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45948.147442361114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45948.147442361114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45948.147442361114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45948.147442361114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45948.147442361114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45948.147442361114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45948.147442361114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45948.147442361114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45948.147442361114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45948.147442361114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45948.147442361114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45948.147442361114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45948.147442361114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45948.147442361114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45948.147442361114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45948.147442361114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45948.147442361114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45948.147442361114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45948.147442361114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45948.147442361114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45948.147442361114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45948.147442361114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45948.147442361114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45948.147442361114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45948.147442361114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45948.147442361114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45948.147442361114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45948.147442361114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45948.147442361114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45948.147442361114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45948.147442361114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45948.147442361114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45948.147442361114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45948.147442361114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45948.147442361114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45948.147442361114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45948.147442361114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45948.147442361114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45948.147442361114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45948.147442361114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45948.147442361114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45948.147442361114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45948.147442361114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45948.147442361114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45948.147442361114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45948.147442361114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45948.147442361114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45948.147442361114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45948.147442361114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45948.147442361114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45948.147442361114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45948.147442361114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45948.147442361114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45948.147442361114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45948.147442361114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45948.147442361114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45948.147442361114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45948.147442361114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45948.147442361114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45948.147442361114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45948.147442361114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45948.147442361114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45948.147442361114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45948.147442361114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45948.147442361114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45948.147442361114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45948.147442361114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45948.147442361114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45948.147442361114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45948.147442361114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45948.147442361114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45948.147442361114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45948.147442361114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45948.147442361114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45948.147442361114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45948.147442361114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45948.147442361114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45948.147442361114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45948.147442361114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45948.147442361114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45948.147442361114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45948.147442361114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45948.147442361114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45948.147442361114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45948.147442361114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45948.147442361114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45948.147442361114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45948.147442361114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45948.147442361114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45948.147442361114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45948.147442361114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45948.147442361114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45948.147442361114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45948.147442361114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45948.147442361114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45948.147442361114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45948.147442361114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45948.147442361114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45948.147442361114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45948.147442361114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45948.147442361114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45948.147442361114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45948.147442361114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45948.147442361114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45948.147442361114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45948.147442361114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45948.147442361114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45948.147442361114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45948.147442361114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45948.147442361114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45948.147442361114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45948.147442361114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45948.147442361114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45948.147442361114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45948.147442361114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45948.147442361114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45948.147442361114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45948.147442361114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45948.147442361114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45948.147442361114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45948.147442361114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45948.147442361114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45948.147442361114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45948.147442361114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45948.147442361114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45948.147442361114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45948.147442361114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45948.147442361114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45948.147442361114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45948.147442361114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45948.147442361114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45948.147442361114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45948.147442361114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45948.147442361114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45948.147442361114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45948.147442361114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45948.147442361114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45948.147442361114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45948.147442361114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45948.147442361114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45948.147442361114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45948.147442361114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45948.147442361114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45948.147442361114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45948.147442361114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45948.147442361114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45948.147442361114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45948.147442361114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45948.147442361114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45948.147442361114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45948.147442361114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45948.147442361114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45948.147442361114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45948.147442361114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45948.147442361114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45948.147442361114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45948.147442361114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45948.147442361114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45948.147442361114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45948.147442361114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45948.147442361114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45948.147442361114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45948.147442361114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45948.147442361114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45948.147442361114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45948.147442361114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45948.147442361114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45948.147442361114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45948.147442361114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45948.147442361114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45948.147442361114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45948.147442361114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45948.147442361114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45948.147442361114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45948.147442361114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45948.147442361114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45948.147442361114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45948.147442361114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45948.147442361114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45948.147442361114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45948.147442361114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45948.147442361114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45948.147442361114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45948.147442361114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45948.147442361114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45948.147442361114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45948.147442361114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45948.147442361114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45948.147442361114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45948.147442361114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45948.147442361114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45948.147442361114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45948.147442361114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45948.147442361114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45948.147442361114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45948.147442361114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45948.147442361114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45948.147442361114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45948.147442361114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45948.147442361114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45948.147442361114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45948.147442361114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45948.147442361114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45948.147442361114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45948.147442361114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45948.147442361114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45948.147442361114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45948.147442361114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45948.147442361114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45948.147442361114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45948.147442361114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45948.147442361114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45948.147442361114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45948.147442361114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45948.147442361114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45948.147442361114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45948.147442361114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45948.147442361114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45948.147442361114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45948.147442361114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45948.147442361114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45948.147442361114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45948.147442361114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45948.147442361114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45948.147442361114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45948.147442361114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45948.147442361114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45948.147442361114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45948.147442361114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45948.147442361114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45948.147442361114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45948.147442361114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45948.147442361114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45948.147442361114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45948.147442361114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45948.147442361114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45948.147442361114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45948.147442361114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45948.147442361114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45948.147442361114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45948.147442361114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45948.147442361114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45948.147442361114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45948.147442361114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45948.147442361114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45948.147442361114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45948.147442361114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45948.147442361114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45948.147442361114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45948.147442361114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45948.147442361114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45948.147442361114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45948.147442361114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45948.147442361114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45948.147442361114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45948.147442361114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45948.147442361114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45948.147442361114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45948.147442361114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45948.147442361114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45948.147442361114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45948.147442361114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45948.147442361114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45948.147442361114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45948.147442361114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45948.147442361114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45948.147442361114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45948.147442361114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45948.147442361114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45948.147442361114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45948.147442361114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45948.147442361114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45948.147442361114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45948.147442361114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45948.147442361114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45948.147442361114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45948.147442361114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45948.147442361114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45948.147442361114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45948.147442361114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45948.147442361114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45948.147442361114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45948.147442361114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45948.147442361114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45948.147442361114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45948.147442361114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45948.147442361114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45948.147442361114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45948.147442361114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45948.147442361114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45948.147442361114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45948.147442361114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45948.147442361114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45948.147442361114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45948.147442361114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45948.147442361114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45948.147442361114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45948.147442361114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45948.147442361114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45948.147442361114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45948.147442361114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45948.147442361114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45948.147442361114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45948.147442361114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45948.147442361114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45948.147442361114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45948.147442361114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45948.147442361114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45948.147442361114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45948.147442361114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45948.147442361114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45948.147442361114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45948.147442361114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45948.147442361114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45948.147442361114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45948.147442361114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45948.147442361114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45948.147442361114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45948.147442361114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45948.147442361114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45948.147442361114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45948.147442361114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45948.147442361114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45948.147442361114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45948.147442361114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45948.147442361114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45948.147442361114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45948.147442361114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45948.147442361114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45948.147442361114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45948.147442361114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45948.147442361114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45948.147442361114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45948.147442361114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45948.147442361114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45948.147442361114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45948.147442361114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45948.147442361114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45948.147442361114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45948.147442361114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45948.147442361114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45948.147442361114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45948.147442361114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45948.147442361114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45948.147442361114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45948.147442361114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45948.147442361114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45948.147442361114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45948.147442361114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45948.147442361114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45948.147442361114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45948.147442361114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45948.147442361114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45948.147442361114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45948.147442361114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45948.147442361114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45948.147442361114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45948.147442361114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45948.147442361114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45948.147442361114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45948.147442361114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45948.147442361114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45948.147442361114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45948.147442361114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45948.147442361114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45948.147442361114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45948.147442361114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45948.147442361114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45948.147442361114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45948.147442361114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45948.147442361114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45948.147442361114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45948.147442361114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45948.147442361114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45948.147442361114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45948.147442361114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45948.147442361114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45948.147442361114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45948.147442361114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45948.147442361114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45948.147442361114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45948.147442361114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45948.147442361114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45948.147442361114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45948.147442361114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45948.147442361114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45948.147442361114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45948.147442361114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45948.147442361114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45948.147442361114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45948.147442361114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45948.147442361114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45948.147442361114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45948.147442361114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45948.147442361114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45948.147442361114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45948.147442361114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45948.147442361114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45948.147442361114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45948.147442361114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45948.147442361114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45948.147442361114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45948.147442361114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45948.147442361114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45948.147442361114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45948.147442361114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45948.147442361114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45948.147442361114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45948.147442361114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45948.147442361114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45948.147442361114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45948.147442361114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45948.147442361114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45948.147442361114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45948.147442361114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45948.147442361114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45948.147442361114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45948.147442361114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45948.147442361114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45948.147442361114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45948.147442361114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45948.147442361114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45948.147442361114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45948.147442361114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45948.147442361114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45948.147442361114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45948.147442361114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45948.147442361114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45948.147442361114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45948.147442361114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45948.147442361114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45948.147442361114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45948.147442361114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45948.147442361114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45948.147442361114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45948.147442361114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45948.147442361114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45948.147442361114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45948.147442361114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45948.147442361114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45948.147442361114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45948.147442361114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45948.147442361114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45948.147442361114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45948.147442361114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45948.147442361114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45948.147442361114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45948.147442361114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45948.147442361114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45948.147442361114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45948.147442361114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45948.147442361114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45948.147442361114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45948.147442361114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45948.147442361114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45948.147442361114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45948.147442361114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45948.147442361114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45948.147442361114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45948.147442361114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45948.147442361114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45948.147442361114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45948.147442361114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45948.147442361114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45948.147442361114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45948.147442361114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45948.147442361114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45948.147442361114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45948.147442361114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45948.147442361114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45948.147442361114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45948.147442361114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45948.147442361114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45948.147442361114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45948.147442361114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45948.147442361114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45948.147442361114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45948.147442361114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45948.147442361114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45948.147442361114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45948.147442361114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45948.147442361114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45948.147442361114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45948.147442361114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45948.147442361114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45948.147442361114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45948.147442361114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45948.147442361114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45948.147442361114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45948.147442361114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45948.147442361114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45948.147442361114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45948.147442361114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45948.147442361114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45948.147442361114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45948.147442361114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45948.147442361114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45948.147442361114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45948.147442361114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45948.147442361114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45948.147442361114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45948.147442361114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45948.147442361114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45948.147442361114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45948.147442361114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45948.147442361114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45948.147442361114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45948.147442361114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45948.147442361114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45948.147442361114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45948.147442361114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45948.147442361114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45948.147442361114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45948.147442361114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45948.147442361114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45948.147442361114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45948.147442361114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45948.147442361114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45948.147442361114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45948.147442361114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45948.147442361114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45948.147442361114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45948.147442361114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45948.147442361114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45948.147442361114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45948.147442361114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45948.147442361114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45948.147442361114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45948.147442361114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45948.147442361114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45948.147442361114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45948.147442361114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45948.147442361114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45948.147442361114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45948.147442361114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45948.147442361114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45948.147442361114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45948.147442361114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45948.147442361114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45948.147442361114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45948.147442361114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45948.147442361114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45948.147442361114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45948.147442361114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45948.147442361114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45948.147442361114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45948.147442361114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45948.147442361114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45948.147442361114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45948.147442361114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45948.147442361114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45948.147442361114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45948.147442361114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45948.147442361114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45948.147442361114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45948.147442361114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45948.147442361114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45948.147442361114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45948.147442361114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45948.147442361114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45948.147442361114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45948.147442361114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45948.147442361114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45948.147442361114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45948.147442361114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45948.147442361114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45948.147442361114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45948.147442361114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45948.147442361114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45948.147442361114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45948.147442361114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45948.147442361114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45948.147442361114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45948.147442361114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45948.147442361114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45948.147442361114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45948.147442361114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45948.147442361114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45948.147442361114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45948.147442361114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45948.147442361114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45948.147442361114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45948.147442361114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45948.147442361114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45948.147442361114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45948.147442361114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45948.147442361114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45948.147442361114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45948.147442361114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45948.147442361114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45948.147442361114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45948.147442361114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45948.147442361114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45948.147442361114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45948.147442361114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45948.147442361114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45948.147442361114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45948.147442361114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45948.147442361114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45948.147442361114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45948.147442361114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45948.147442361114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45948.147442361114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45948.147442361114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45948.147442361114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45948.147442361114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45948.147442361114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45948.147442361114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45948.147442361114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45948.147442361114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45948.147442361114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45948.147442361114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45948.147442361114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45948.147442361114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45948.147442361114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45948.147442361114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45948.147442361114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45948.147442361114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45948.147442361114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45948.147442361114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45948.147442361114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45948.147442361114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45948.147442361114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45948.147442361114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45948.147442361114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45948.147442361114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45948.147442361114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45948.147442361114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45948.147442361114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45948.147442361114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45948.147442361114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45948.147442361114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45948.147442361114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45948.147442361114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45948.147442361114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45948.147442361114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45948.147442361114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45948.147442361114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45948.147442361114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45948.147442361114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45948.147442361114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45948.147442361114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45948.147442361114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45948.147442361114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45948.147442361114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45948.147442361114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45948.147442361114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45948.147442361114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45948.147442361114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45948.147442361114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45948.147442361114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45948.147442361114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45948.147442361114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45948.147442361114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45948.147442361114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45948.147442361114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45948.147442361114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45948.147442361114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45948.147442361114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45948.147442361114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45948.147442361114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45948.147442361114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45948.147442361114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45948.147442361114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45948.147442361114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45948.147442361114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45948.147442361114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45948.147442361114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45948.147442361114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45948.147442361114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45948.147442361114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45948.147442361114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45948.147442361114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45948.147442361114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45948.147442361114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45948.147442361114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45948.147442361114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45948.147442361114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45948.147442361114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45948.147442361114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45948.147442361114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45948.147442361114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45948.147442361114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45948.147442361114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45948.147442361114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45948.147442361114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45948.147442361114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45948.147442361114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45948.147442361114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45948.147442361114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45948.147442361114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45948.147442361114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45948.147442361114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45948.147442361114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45948.147442361114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45948.147442361114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45948.147442361114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45948.147442361114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45948.147442361114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45948.147442361114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45948.147442361114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45948.147442361114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45948.147442361114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45948.147442361114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45948.147442361114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45948.147442361114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45948.147442361114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45948.147442361114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45948.147442361114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45948.147442361114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45948.147442361114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45948.147442361114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45948.147442361114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45948.147442361114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45948.147442361114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45948.147442361114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45948.147442361114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45948.147442361114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45948.147442361114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45948.147442361114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244.66672476851818</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0.65234976851934334</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0.14616921296692453</v>
      </c>
      <c r="H4" s="128">
        <v>45947.995509259257</v>
      </c>
      <c r="I4" s="124" t="str">
        <f>IFERROR(VLOOKUP(D4,DB!A:F,6,0),"")</f>
        <v>Generator-SG</v>
      </c>
      <c r="J4" s="124" t="str">
        <f>IFERROR(VLOOKUP(D4,DB!A:G,7,0),"")</f>
        <v>Dead</v>
      </c>
      <c r="K4" s="130" t="s">
        <v>39064</v>
      </c>
      <c r="L4" s="126" t="str">
        <f>IFERROR(VLOOKUP(D4,DB!A:I,9,0),"")</f>
        <v>Latis</v>
      </c>
    </row>
    <row r="5" spans="1:16" ht="15" customHeight="1">
      <c r="A5" s="124" t="s">
        <v>39065</v>
      </c>
      <c r="B5" s="124" t="str">
        <f>IFERROR(VLOOKUP(D5,DB!A:K,11,0),"")</f>
        <v>R4</v>
      </c>
      <c r="C5" s="125">
        <v>1</v>
      </c>
      <c r="D5" s="96" t="s">
        <v>24605</v>
      </c>
      <c r="E5" s="101" t="s">
        <v>39048</v>
      </c>
      <c r="F5" s="128">
        <v>45948.094629629632</v>
      </c>
      <c r="G5" s="129">
        <f ca="1">IFERROR(NOW()-F5,"")</f>
        <v>5.2812731482845265E-2</v>
      </c>
      <c r="H5" s="128">
        <v>45948.088518518518</v>
      </c>
      <c r="I5" s="124" t="str">
        <f>IFERROR(VLOOKUP(D5,DB!A:F,6,0),"")</f>
        <v>SCECO</v>
      </c>
      <c r="J5" s="124" t="str">
        <f>IFERROR(VLOOKUP(D5,DB!A:G,7,0),"")</f>
        <v>Dead</v>
      </c>
      <c r="K5" s="130" t="s">
        <v>39066</v>
      </c>
      <c r="L5" s="126" t="str">
        <f>IFERROR(VLOOKUP(D5,DB!A:I,9,0),"")</f>
        <v>Latis</v>
      </c>
    </row>
    <row r="6" spans="1:16" ht="15" customHeight="1">
      <c r="A6" s="124"/>
      <c r="B6" s="124" t="str">
        <f>IFERROR(VLOOKUP(D6,DB!A:K,11,0),"")</f>
        <v/>
      </c>
      <c r="C6" s="125"/>
      <c r="D6" s="126"/>
      <c r="E6" s="101"/>
      <c r="F6" s="128"/>
      <c r="G6" s="129">
        <f ca="1">IFERROR(NOW()-F6,"")</f>
        <v>45948.147442361114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45948.147442361114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45948.147442361114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45948.147442361114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45948.147442361114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45948.147442361114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45948.147442361114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45948.147442361114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45948.147442361114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45948.147442361114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45948.147442361114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45948.147442361114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45948.147442361114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45948.147442361114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45948.147442361114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45948.147442361114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45948.147442361114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45948.147442361114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45948.147442361114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45948.147442361114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45948.147442361114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45948.147442361114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45948.147442361114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45948.147442361114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45948.147442361114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45948.147442361114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45948.147442361114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45948.147442361114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45948.147442361114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45948.147442361114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45948.147442361114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45948.147442361114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45948.147442361114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45948.147442361114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45948.147442361114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45948.147442361114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45948.147442361114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45948.147442361114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45948.147442361114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45948.147442361114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45948.147442361114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45948.147442361114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45948.147442361114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45948.147442361114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45948.147442361114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45948.147442361114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45948.147442361114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45948.147442361114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45948.147442361114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45948.147442361114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45948.147442361114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45948.147442361114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45948.147442361114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45948.147442361114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45948.147442361114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45948.147442361114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45948.147442361114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45948.147442361114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45948.147442361114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45948.147442361114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45948.147442361114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45948.147442361114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45948.147442361114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45948.147442361114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45948.147442361114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45948.147442361114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45948.147442361114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45948.147442361114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45948.147442361114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45948.147442361114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45948.147442361114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45948.147442361114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45948.147442361114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45948.147442361114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45948.147442361114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45948.147442361114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45948.147442361114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45948.147442361114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45948.147442361114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45948.147442361114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45948.147442361114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45948.147442361114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45948.147442361114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45948.147442361114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45948.147442361114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45948.147442361114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45948.147442361114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45948.147442361114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45948.147442361114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45948.147442361114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45948.147442361114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45948.147442361114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45948.147442361114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45948.147442361114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45948.147442361114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45948.147442361114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45948.147442361114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45948.147442361114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45948.147442361114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45948.147442361114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45948.147442361114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45948.147442361114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45948.147442361114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45948.147442361114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45948.147442361114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45948.147442361114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45948.147442361114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45948.147442361114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45948.147442361114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45948.147442361114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45948.147442361114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45948.147442361114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45948.147442361114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45948.147442361114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45948.147442361114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45948.147442361114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45948.147442361114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45948.147442361114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45948.147442361114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45948.147442361114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45948.147442361114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45948.147442361114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45948.147442361114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45948.147442361114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45948.147442361114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45948.147442361114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45948.147442361114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45948.147442361114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45948.147442361114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45948.147442361114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45948.147442361114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45948.147442361114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45948.147442361114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45948.147442361114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45948.147442361114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45948.147442361114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45948.147442361114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45948.147442361114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45948.147442361114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45948.147442361114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45948.147442361114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45948.147442361114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45948.147442361114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45948.147442361114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45948.147442361114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45948.147442361114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45948.147442361114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45948.147442361114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45948.147442361114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45948.147442361114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45948.147442361114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45948.147442361114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45948.147442361114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45948.147442361114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45948.147442361114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45948.147442361114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45948.147442361114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45948.147442361114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45948.147442361114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45948.147442361114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45948.147442361114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45948.147442361114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45948.147442361114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45948.147442361114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45948.147442361114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45948.147442361114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45948.147442361114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45948.147442361114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45948.147442361114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45948.147442361114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45948.147442361114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45948.147442361114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45948.147442361114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45948.147442361114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45948.147442361114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45948.147442361114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45948.147442361114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45948.147442361114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45948.147442361114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45948.147442361114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45948.147442361114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45948.147442361114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45948.147442361114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45948.147442361114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45948.147442361114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45948.147442361114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45948.147442361114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45948.147442361114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45948.147442361114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45948.147442361114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45948.147442361114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45948.147442361114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45948.147442361114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45948.147442361114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45948.147442361114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45948.147442361114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45948.147442361114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45948.147442361114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45948.147442361114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45948.147442361114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45948.147442361114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45948.147442361114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45948.147442361114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45948.147442361114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45948.147442361114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45948.147442361114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45948.147442361114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45948.147442361114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45948.147442361114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45948.147442361114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45948.147442361114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45948.147442361114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45948.147442361114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45948.147442361114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45948.147442361114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45948.147442361114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45948.147442361114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45948.147442361114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45948.147442361114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45948.147442361114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45948.147442361114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45948.147442361114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45948.147442361114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45948.147442361114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45948.147442361114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45948.147442361114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45948.147442361114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45948.147442361114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45948.147442361114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45948.147442361114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45948.147442361114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45948.147442361114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45948.147442361114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45948.147442361114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45948.147442361114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45948.147442361114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45948.147442361114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45948.147442361114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45948.147442361114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45948.147442361114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45948.147442361114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45948.147442361114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45948.147442361114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45948.147442361114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45948.147442361114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45948.147442361114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45948.147442361114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45948.147442361114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45948.147442361114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45948.147442361114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45948.147442361114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45948.147442361114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45948.147442361114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45948.147442361114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45948.147442361114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45948.147442361114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45948.147442361114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45948.147442361114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45948.147442361114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45948.147442361114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45948.147442361114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45948.147442361114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45948.147442361114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45948.147442361114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45948.147442361114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45948.147442361114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45948.147442361114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45948.147442361114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45948.147442361114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45948.147442361114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45948.147442361114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45948.147442361114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45948.147442361114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45948.147442361114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45948.147442361114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45948.147442361114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45948.147442361114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45948.147442361114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45948.147442361114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45948.147442361114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45948.147442361114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45948.147442361114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45948.147442361114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45948.147442361114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45948.147442361114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45948.147442361114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45948.147442361114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45948.147442361114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45948.147442361114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45948.147442361114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45948.147442361114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45948.147442361114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45948.147442361114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45948.147442361114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45948.147442361114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45948.147442361114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45948.147442361114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45948.147442361114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45948.147442361114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45948.147442361114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45948.147442361114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45948.147442361114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45948.147442361114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45948.147442361114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45948.147442361114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45948.147442361114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45948.147442361114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45948.147442361114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45948.147442361114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45948.147442361114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45948.147442361114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45948.147442361114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45948.147442361114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45948.147442361114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45948.147442361114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45948.147442361114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45948.147442361114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45948.147442361114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45948.147442361114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45948.147442361114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45948.147442361114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45948.147442361114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45948.147442361114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45948.147442361114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45948.147442361114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45948.147442361114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45948.147442361114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45948.147442361114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45948.147442361114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45948.147442361114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45948.147442361114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45948.147442361114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45948.147442361114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56.315382175926061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39048</v>
      </c>
      <c r="F3" s="38">
        <v>45926.188877314817</v>
      </c>
      <c r="G3" s="154">
        <f t="shared" ref="G3" ca="1" si="0">IFERROR(NOW()-F3,"")</f>
        <v>21.958565046297736</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3.3758682870393386</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39048</v>
      </c>
      <c r="F5" s="38">
        <v>45947.497812499998</v>
      </c>
      <c r="G5" s="39">
        <f t="shared" ref="G5:G13" ca="1" si="2">IFERROR(NOW()-F5,"")</f>
        <v>0.6496298611164093</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45948.147442361114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45948.147442361114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45948.147442361114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45948.147442361114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45948.147442361114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45948.147442361114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45948.147442361114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45948.147442361114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45948.147442361114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45948.147442361114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45948.147442361114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45948.147442361114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45948.147442361114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45948.147442361114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45948.147442361114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45948.147442361114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45948.147442361114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45948.147442361114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45948.147442361114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45948.147442361114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45948.147442361114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45948.147442361114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45948.147442361114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45948.147442361114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45948.147442361114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45948.147442361114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45948.147442361114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45948.147442361114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45948.147442361114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45948.147442361114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45948.147442361114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45948.147442361114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45948.147442361114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45948.147442361114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45948.147442361114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45948.147442361114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45948.147442361114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45948.147442361114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45948.147442361114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45948.147442361114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45948.147442361114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45948.147442361114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45948.147442361114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45948.147442361114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45948.147442361114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45948.147442361114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45948.147442361114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45948.147442361114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45948.147442361114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45948.147442361114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45948.147442361114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45948.147442361114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45948.147442361114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45948.147442361114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45948.147442361114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45948.147442361114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45948.147442361114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45948.147442361114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45948.147442361114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45948.147442361114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45948.147442361114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45948.147442361114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45948.147442361114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45948.147442361114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45948.147442361114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45948.147442361114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45948.147442361114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45948.147442361114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45948.147442361114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45948.147442361114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45948.147442361114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45948.147442361114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45948.147442361114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45948.147442361114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45948.147442361114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45948.147442361114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45948.147442361114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45948.147442361114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45948.147442361114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45948.147442361114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45948.147442361114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45948.147442361114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45948.147442361114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45948.147442361114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45948.147442361114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45948.147442361114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45948.147442361114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45948.147442361114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45948.147442361114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45948.147442361114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45948.147442361114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45948.147442361114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45948.147442361114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45948.147442361114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45948.147442361114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45948.147442361114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45948.147442361114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45948.147442361114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45948.147442361114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45948.147442361114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45948.147442361114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45948.147442361114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45948.147442361114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45948.147442361114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45948.147442361114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45948.147442361114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45948.147442361114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45948.147442361114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45948.147442361114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45948.147442361114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45948.147442361114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45948.147442361114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45948.147442361114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45948.147442361114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45948.147442361114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45948.147442361114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45948.147442361114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45948.147442361114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45948.147442361114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45948.147442361114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45948.147442361114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45948.147442361114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45948.147442361114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45948.147442361114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45948.147442361114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45948.147442361114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45948.147442361114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45948.147442361114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45948.147442361114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45948.147442361114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45948.147442361114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45948.147442361114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45948.147442361114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45948.147442361114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45948.147442361114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45948.147442361114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45948.147442361114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45948.147442361114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45948.147442361114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45948.147442361114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45948.147442361114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45948.147442361114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45948.147442361114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45948.147442361114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45948.147442361114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45948.147442361114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45948.147442361114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45948.147442361114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45948.147442361114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45948.147442361114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45948.147442361114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45948.147442361114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45948.147442361114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45948.147442361114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45948.147442361114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45948.147442361114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45948.147442361114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45948.147442361114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45948.147442361114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45948.147442361114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45948.147442361114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45948.147442361114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45948.147442361114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45948.147442361114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45948.147442361114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45948.147442361114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45948.147442361114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45948.147442361114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45948.147442361114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45948.147442361114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45948.147442361114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45948.147442361114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45948.147442361114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45948.147442361114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45948.147442361114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45948.147442361114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45948.147442361114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45948.147442361114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45948.147442361114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45948.147442361114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45948.147442361114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45948.147442361114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45948.147442361114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45948.147442361114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45948.147442361114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45948.147442361114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45948.147442361114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45948.147442361114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45948.147442361114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45948.147442361114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45948.147442361114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45948.147442361114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45948.147442361114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45948.147442361114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45948.147442361114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45948.147442361114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45948.147442361114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45948.147442361114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45948.147442361114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45948.147442361114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45948.147442361114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45948.147442361114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45948.147442361114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45948.147442361114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45948.147442361114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45948.147442361114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45948.147442361114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45948.147442361114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45948.147442361114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45948.147442361114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45948.147442361114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45948.147442361114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45948.147442361114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45948.147442361114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45948.147442361114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45948.147442361114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45948.147442361114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45948.147442361114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45948.147442361114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45948.147442361114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45948.147442361114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45948.147442361114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45948.147442361114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45948.147442361114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45948.147442361114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45948.147442361114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45948.147442361114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45948.147442361114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45948.147442361114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45948.147442361114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45948.147442361114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45948.147442361114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45948.147442361114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45948.147442361114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45948.147442361114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45948.147442361114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45948.147442361114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45948.147442361114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45948.147442361114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45948.147442361114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45948.147442361114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45948.147442361114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45948.147442361114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45948.147442361114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45948.147442361114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45948.147442361114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45948.147442361114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45948.147442361114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45948.147442361114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45948.147442361114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45948.147442361114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45948.147442361114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45948.147442361114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45948.147442361114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45948.147442361114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45948.147442361114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45948.147442361114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45948.147442361114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45948.147442361114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45948.147442361114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45948.147442361114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45948.147442361114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45948.147442361114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45948.147442361114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45948.147442361114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45948.147442361114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45948.147442361114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45948.147442361114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45948.147442361114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45948.147442361114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45948.147442361114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45948.147442361114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45948.147442361114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45948.147442361114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45948.147442361114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45948.147442361114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45948.147442361114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45948.147442361114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45948.147442361114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45948.147442361114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45948.147442361114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45948.147442361114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45948.147442361114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45948.147442361114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45948.147442361114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45948.147442361114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45948.147442361114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45948.147442361114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45948.147442361114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45948.147442361114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45948.147442361114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45948.147442361114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45948.147442361114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45948.147442361114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45948.147442361114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45948.147442361114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45948.147442361114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45948.147442361114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45948.147442361114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45948.147442361114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45948.147442361114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45948.147442361114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45948.147442361114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45948.147442361114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45948.147442361114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45948.147442361114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45948.147442361114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45948.147442361114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45948.147442361114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45948.147442361114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45948.147442361114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45948.147442361114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45948.147442361114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45948.147442361114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45948.147442361114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45948.147442361114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45948.147442361114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45948.147442361114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45948.147442361114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45948.147442361114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45948.147442361114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45948.147442361114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45948.147442361114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45948.147442361114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45948.147442361114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45948.147442361114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45948.147442361114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45948.147442361114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45948.147442361114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45948.147442361114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45948.147442361114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45948.147442361114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45948.147442361114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45948.147442361114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45948.147442361114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45948.147442361114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45948.147442361114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45948.147442361114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45948.147442361114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45948.147442361114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45948.147442361114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45948.147442361114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45948.147442361114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45948.147442361114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45948.147442361114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45948.147442361114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45948.147442361114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45948.147442361114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45948.147442361114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45948.147442361114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45948.147442361114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45948.147442361114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45948.147442361114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45948.147442361114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45948.147442361114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45948.147442361114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45948.147442361114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45948.147442361114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45948.147442361114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45948.147442361114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45948.147442361114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45948.147442361114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45948.147442361114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45948.147442361114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45948.147442361114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45948.147442361114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45948.147442361114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45948.147442361114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45948.147442361114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45948.147442361114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45948.147442361114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45948.147442361114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45948.147442361114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45948.147442361114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45948.147442361114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45948.147442361114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45948.147442361114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45948.147442361114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45948.147442361114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45948.147442361114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45948.147442361114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45948.147442361114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45948.147442361114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45948.147442361114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45948.147442361114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45948.147442361114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45948.147442361114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45948.147442361114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45948.147442361114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45948.147442361114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45948.147442361114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45948.147442361114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45948.147442361114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45948.147442361114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45948.147442361114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45948.147442361114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45948.147442361114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45948.147442361114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45948.147442361114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45948.147442361114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45948.147442361114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45948.147442361114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45948.147442361114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45948.147442361114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45948.147442361114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45948.147442361114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45948.147442361114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45948.147442361114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45948.147442361114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45948.147442361114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45948.147442361114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45948.147442361114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45948.147442361114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45948.147442361114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45948.147442361114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45948.147442361114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45948.147442361114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45948.147442361114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45948.147442361114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45948.147442361114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45948.147442361114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45948.147442361114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45948.147442361114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45948.147442361114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45948.147442361114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45948.147442361114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45948.147442361114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45948.147442361114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45948.147442361114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45948.147442361114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45948.147442361114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45948.147442361114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45948.147442361114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45948.147442361114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45948.147442361114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45948.147442361114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45948.147442361114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45948.147442361114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45948.147442361114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45948.147442361114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45948.147442361114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45948.147442361114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45948.147442361114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45948.147442361114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45948.147442361114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45948.147442361114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45948.147442361114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45948.147442361114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45948.147442361114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45948.147442361114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45948.147442361114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45948.147442361114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45948.147442361114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45948.147442361114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45948.147442361114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45948.147442361114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45948.147442361114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45948.147442361114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45948.147442361114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45948.147442361114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45948.147442361114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45948.147442361114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45948.147442361114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45948.147442361114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45948.147442361114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45948.147442361114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45948.147442361114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45948.147442361114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45948.147442361114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45948.147442361114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45948.147442361114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45948.147442361114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45948.147442361114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45948.147442361114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45948.147442361114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45948.147442361114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45948.147442361114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45948.147442361114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45948.147442361114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45948.147442361114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45948.147442361114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45948.147442361114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45948.147442361114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45948.147442361114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45948.147442361114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45948.147442361114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45948.147442361114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45948.147442361114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45948.147442361114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45948.147442361114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45948.147442361114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45948.147442361114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45948.147442361114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45948.147442361114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45948.147442361114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45948.147442361114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45948.147442361114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45948.147442361114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45948.147442361114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45948.147442361114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45948.147442361114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45948.147442361114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45948.147442361114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45948.147442361114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45948.147442361114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45948.147442361114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45948.147442361114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45948.147442361114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45948.147442361114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45948.147442361114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45948.147442361114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45948.147442361114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45948.147442361114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45948.147442361114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45948.147442361114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45948.147442361114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45948.147442361114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45948.147442361114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45948.147442361114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45948.147442361114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45948.147442361114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45948.147442361114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45948.147442361114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45948.147442361114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45948.147442361114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45948.147442361114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45948.147442361114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45948.147442361114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45948.147442361114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45948.147442361114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45948.147442361114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45948.147442361114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45948.147442361114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45948.147442361114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45948.147442361114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45948.147442361114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45948.147442361114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45948.147442361114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45948.147442361114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45948.147442361114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45948.147442361114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45948.147442361114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45948.147442361114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45948.147442361114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45948.147442361114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45948.147442361114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45948.147442361114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45948.147442361114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45948.147442361114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45948.147442361114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45948.147442361114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45948.147442361114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45948.147442361114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45948.147442361114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45948.147442361114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45948.147442361114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45948.147442361114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45948.147442361114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45948.147442361114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45948.147442361114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45948.147442361114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45948.147442361114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45948.147442361114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45948.147442361114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45948.147442361114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45948.147442361114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45948.147442361114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45948.147442361114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E11" sqref="E11"/>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21.374595138891891</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8.6183798611164093</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38964</v>
      </c>
      <c r="F4" s="149">
        <v>45948.076863425929</v>
      </c>
      <c r="G4" s="148">
        <f ca="1">IFERROR(NOW()-F4,"-")</f>
        <v>7.0578935185039882E-2</v>
      </c>
      <c r="H4" s="149">
        <v>45948.058831018519</v>
      </c>
      <c r="I4" s="145" t="str">
        <f>IFERROR(VLOOKUP(D4,DB!A:F,6,0),"")</f>
        <v>SCECO</v>
      </c>
      <c r="J4" s="145" t="str">
        <f>IFERROR(VLOOKUP(D4,DB!A:G,7,0),"")</f>
        <v>Dead+No BB Design</v>
      </c>
      <c r="K4" s="145" t="s">
        <v>39081</v>
      </c>
      <c r="L4" s="145" t="str">
        <f>IFERROR(VLOOKUP(D4,DB!A:I,9,0),"")</f>
        <v>Latis</v>
      </c>
    </row>
    <row r="5" spans="1:16383" ht="31.5" customHeight="1">
      <c r="A5" s="107"/>
      <c r="B5" s="106" t="str">
        <f>IFERROR(VLOOKUP(D5,DB!A:K,11,0),"")</f>
        <v/>
      </c>
      <c r="C5" s="108"/>
      <c r="D5" s="106"/>
      <c r="E5" s="109"/>
      <c r="F5" s="110"/>
      <c r="G5" s="78">
        <f ca="1">IFERROR(NOW()-F5,"-")</f>
        <v>45948.147442361114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45948.147442361114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45948.147442361114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45948.147442361114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45948.147442361114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45948.147442361114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45948.147442361114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45948.147442361114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45948.147442361114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45948.147442361114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45948.147442361114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45948.147442361114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45948.147442361114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45948.147442361114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45948.147442361114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45948.147442361114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45948.147442361114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45948.147442361114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45948.147442361114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45948.147442361114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45948.147442361114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45948.147442361114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45948.147442361114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45948.147442361114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45948.147442361114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45948.147442361114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45948.147442361114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45948.147442361114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45948.147442361114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45948.147442361114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45948.147442361114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45948.147442361114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45948.147442361114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45948.147442361114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45948.147442361114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45948.147442361114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45948.147442361114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45948.147442361114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45948.147442361114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45948.147442361114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45948.147442361114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45948.147442361114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45948.147442361114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45948.147442361114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45948.147442361114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45948.147442361114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45948.147442361114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45948.147442361114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45948.147442361114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45948.147442361114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45948.147442361114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45948.147442361114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45948.147442361114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45948.147442361114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45948.147442361114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45948.147442361114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45948.147442361114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45948.147442361114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45948.147442361114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45948.147442361114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45948.147442361114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45948.147442361114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45948.147442361114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45948.147442361114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45948.147442361114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45948.147442361114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45948.147442361114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45948.147442361114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45948.147442361114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45948.147442361114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45948.147442361114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45948.147442361114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45948.147442361114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45948.147442361114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45948.147442361114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45948.147442361114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45948.147442361114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45948.147442361114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45948.147442361114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45948.147442361114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45948.147442361114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45948.147442361114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45948.147442361114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45948.147442361114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45948.147442361114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45948.147442361114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45948.147442361114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45948.147442361114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45948.147442361114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45948.147442361114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45948.147442361114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45948.147442361114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45948.147442361114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45948.147442361114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45948.147442361114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2025-10-18T00:34:23Z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