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22" documentId="13_ncr:1_{F6CB121F-512D-4AA6-A0C1-0FB36C537598}" xr6:coauthVersionLast="47" xr6:coauthVersionMax="47" xr10:uidLastSave="{B62407FD-A0F8-4057-BDC4-00EB9F214B03}"/>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B9" i="1"/>
  <c r="B10" i="1"/>
  <c r="G2" i="1"/>
  <c r="I2" i="1"/>
  <c r="J2" i="1"/>
  <c r="L2" i="1"/>
  <c r="I3" i="1"/>
  <c r="I4" i="1"/>
  <c r="I5" i="1"/>
  <c r="I6" i="1"/>
  <c r="I7" i="1"/>
  <c r="I8" i="1"/>
  <c r="I9" i="1"/>
  <c r="I1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<sst xmlns="http://schemas.openxmlformats.org/spreadsheetml/2006/main" count="178591" uniqueCount="39078">
  <si>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</si>
  <si>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</si>
  <si>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</si>
  <si>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</si>
  <si>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</si>
  <si>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</si>
  <si>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</si>
  <si>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</si>
  <si>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</si>
  <si>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</si>
  <si>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</si>
  <si>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</si>
  <si>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</si>
  <si>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</si>
  <si>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</si>
  <si>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</si>
  <si>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</si>
  <si>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</si>
  <si>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</si>
  <si>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</si>
  <si>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</si>
  <si>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</si>
  <si>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</si>
  <si>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</si>
  <si>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</si>
  <si>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</si>
  <si>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</si>
  <si>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</si>
  <si>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</si>
  <si>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</si>
  <si>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</si>
  <si>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</si>
  <si>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</si>
  <si>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</si>
  <si>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</si>
  <si>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</si>
  <si>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</si>
  <si>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</si>
  <si>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</si>
  <si>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</si>
  <si>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</si>
  <si>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</si>
  <si>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</si>
  <si>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</si>
  <si>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</si>
  <si>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</si>
  <si>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</si>
  <si>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</si>
  <si>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</si>
  <si>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</si>
  <si>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</si>
  <si>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</si>
  <si>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</si>
  <si>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</si>
  <si>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</si>
  <si>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</si>
  <si>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</si>
  <si>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</si>
  <si>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</si>
  <si>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</si>
  <si>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</si>
  <si>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</si>
  <si>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</si>
  <si>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</si>
  <si>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</si>
  <si>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</si>
  <si>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</si>
  <si>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</si>
  <si>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</si>
  <si>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</si>
  <si>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</si>
  <si>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</si>
  <si>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</si>
  <si>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</si>
  <si>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</si>
  <si>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</si>
  <si>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</si>
  <si>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</si>
  <si>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</si>
  <si>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</si>
  <si>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</si>
  <si>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</si>
  <si>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</si>
  <si>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</si>
  <si>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</si>
  <si>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</si>
  <si>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</si>
  <si>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</si>
  <si>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</si>
  <si>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</si>
  <si>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</si>
  <si>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</si>
  <si>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</si>
  <si>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</si>
  <si>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</si>
  <si>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</si>
  <si>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</si>
  <si>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</si>
  <si>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</si>
  <si>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</si>
  <si>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</si>
  <si>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</si>
  <si>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</si>
  <si>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</si>
  <si>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</si>
  <si>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</si>
  <si>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</si>
  <si>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</si>
  <si>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</si>
  <si>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</si>
  <si>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</si>
  <si>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</si>
  <si>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</si>
  <si>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</si>
  <si>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</si>
  <si>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</si>
  <si>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</si>
  <si>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</si>
  <si>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</si>
  <si>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</si>
  <si>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</si>
  <si>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</si>
  <si>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</si>
  <si>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</si>
  <si>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</si>
  <si>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</si>
  <si>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</si>
  <si>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</si>
  <si>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</si>
  <si>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</si>
  <si>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</si>
  <si>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</si>
  <si>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</si>
  <si>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</si>
  <si>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</si>
  <si>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</si>
  <si>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</si>
  <si>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</si>
  <si>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</si>
  <si>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</si>
  <si>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</si>
  <si>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</si>
  <si>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</si>
  <si>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</si>
  <si>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</si>
  <si>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</si>
  <si>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</si>
  <si>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</si>
  <si>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</si>
  <si>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</si>
  <si>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</si>
  <si>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</si>
  <si>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</si>
  <si>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</si>
  <si>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</si>
  <si>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</si>
  <si>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</si>
  <si>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</si>
  <si>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</si>
  <si>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</si>
  <si>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</si>
  <si>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</si>
  <si>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</si>
  <si>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</si>
  <si>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</si>
  <si>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</si>
  <si>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</si>
  <si>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</si>
  <si>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</si>
  <si>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</si>
  <si>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</si>
  <si>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</si>
  <si>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</si>
  <si>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</si>
  <si>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</si>
  <si>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</si>
  <si>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</si>
  <si>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</si>
  <si>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</si>
  <si>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</si>
  <si>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</si>
  <si>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</si>
  <si>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</si>
  <si>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</si>
  <si>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</si>
  <si>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</si>
  <si>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</si>
  <si>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</si>
  <si>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</si>
  <si>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</si>
  <si>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</si>
  <si>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</si>
  <si>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</si>
  <si>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</si>
  <si>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</si>
  <si>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</si>
  <si>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</si>
  <si>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</si>
  <si>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</si>
  <si>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</si>
  <si>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</si>
  <si>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</si>
  <si>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</si>
  <si>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</si>
  <si>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</si>
  <si>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</si>
  <si>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</si>
  <si>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</si>
  <si>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</si>
  <si>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</si>
  <si>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</si>
  <si>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</si>
  <si>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</si>
  <si>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</si>
  <si>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</si>
  <si>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</si>
  <si>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</si>
  <si>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</si>
  <si>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</si>
  <si>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</si>
  <si>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</si>
  <si>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</si>
  <si>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</si>
  <si>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</si>
  <si>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</si>
  <si>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</si>
  <si>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</si>
  <si>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</si>
  <si>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</si>
  <si>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</si>
  <si>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</si>
  <si>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</si>
  <si>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</si>
  <si>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</si>
  <si>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</si>
  <si>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</si>
  <si>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</si>
  <si>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</si>
  <si>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</si>
  <si>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</si>
  <si>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</si>
  <si>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</si>
  <si>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</si>
  <si>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</si>
  <si>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</si>
  <si>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</si>
  <si>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</si>
  <si>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</si>
  <si>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</si>
  <si>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</si>
  <si>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</si>
  <si>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</si>
  <si>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</si>
  <si>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</si>
  <si>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</si>
  <si>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</si>
  <si>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</si>
  <si>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</si>
  <si>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</si>
  <si>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</si>
  <si>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</si>
  <si>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</si>
  <si>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</si>
  <si>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</si>
  <si>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</si>
  <si>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</si>
  <si>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</si>
  <si>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</si>
  <si>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</si>
  <si>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</si>
  <si>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</si>
  <si>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</si>
  <si>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</si>
  <si>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</si>
  <si>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</si>
  <si>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</si>
  <si>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</si>
  <si>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</si>
  <si>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</si>
  <si>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</si>
  <si>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</si>
  <si>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</si>
  <si>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</si>
  <si>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</si>
  <si>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</si>
  <si>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</si>
  <si>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</si>
  <si>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</si>
  <si>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</si>
  <si>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</si>
  <si>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</si>
  <si>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</si>
  <si>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</si>
  <si>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</si>
  <si>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</si>
  <si>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</si>
  <si>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</si>
  <si>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</si>
  <si>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</si>
  <si>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</si>
  <si>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</si>
  <si>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</si>
  <si>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</si>
  <si>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</si>
  <si>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</si>
  <si>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</si>
  <si>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</si>
  <si>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</si>
  <si>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</si>
  <si>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</si>
  <si>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</si>
  <si>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</si>
  <si>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</si>
  <si>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</si>
  <si>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</si>
  <si>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</si>
  <si>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</si>
  <si>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</si>
  <si>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</si>
  <si>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</si>
  <si>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</si>
  <si>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</si>
  <si>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</si>
  <si>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</si>
  <si>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</si>
  <si>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</si>
  <si>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</si>
  <si>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</si>
  <si>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</si>
  <si>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</si>
  <si>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</si>
  <si>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</si>
  <si>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</si>
  <si>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</si>
  <si>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</si>
  <si>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</si>
  <si>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</si>
  <si>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</si>
  <si>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</si>
  <si>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</si>
  <si>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</si>
  <si>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</si>
  <si>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</si>
  <si>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</si>
  <si>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</si>
  <si>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</si>
  <si>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</si>
  <si>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</si>
  <si>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</si>
  <si>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</si>
  <si>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</si>
  <si>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</si>
  <si>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</si>
  <si>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</si>
  <si>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</si>
  <si>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</si>
  <si>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</si>
  <si>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</si>
  <si>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</si>
  <si>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</si>
  <si>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</si>
  <si>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</si>
  <si>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</si>
  <si>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</si>
  <si>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</si>
  <si>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</si>
  <si>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</si>
  <si>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</si>
  <si>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</si>
  <si>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</si>
  <si>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</si>
  <si>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</si>
  <si>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</si>
  <si>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</si>
  <si>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</si>
  <si>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</si>
  <si>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</si>
  <si>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</si>
  <si>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</si>
  <si>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</si>
  <si>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</si>
  <si>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</si>
  <si>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</si>
  <si>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</si>
  <si>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</si>
  <si>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</si>
  <si>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</si>
  <si>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</si>
  <si>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</si>
  <si>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</si>
  <si>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</si>
  <si>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</si>
  <si>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</si>
  <si>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</si>
  <si>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</si>
  <si>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</si>
  <si>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</si>
  <si>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</si>
  <si>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</si>
  <si>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</si>
  <si>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</si>
  <si>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</si>
  <si>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</si>
  <si>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</si>
  <si>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</si>
  <si>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</si>
  <si>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</si>
  <si>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</si>
  <si>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</si>
  <si>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</si>
  <si>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</si>
  <si>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</si>
  <si>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</si>
  <si>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</si>
  <si>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</si>
  <si>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</si>
  <si>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</si>
  <si>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</si>
  <si>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</si>
  <si>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</si>
  <si>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</si>
  <si>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</si>
  <si>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</si>
  <si>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</si>
  <si>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</si>
  <si>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</si>
  <si>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</si>
  <si>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</si>
  <si>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</si>
  <si>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</si>
  <si>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</si>
  <si>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</si>
  <si>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</si>
  <si>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</si>
  <si>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</si>
  <si>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</si>
  <si>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</si>
  <si>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</si>
  <si>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</si>
  <si>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</si>
  <si>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</si>
  <si>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</si>
  <si>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</si>
  <si>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</si>
  <si>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</si>
  <si>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</si>
  <si>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</si>
  <si>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</si>
  <si>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</si>
  <si>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</si>
  <si>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</si>
  <si>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</si>
  <si>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</si>
  <si>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</si>
  <si>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</si>
  <si>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</si>
  <si>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</si>
  <si>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</si>
  <si>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</si>
  <si>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</si>
  <si>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</si>
  <si>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</si>
  <si>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</si>
  <si>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</si>
  <si>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</si>
  <si>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</si>
  <si>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</si>
  <si>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</si>
  <si>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</si>
  <si>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</si>
  <si>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</si>
  <si>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</si>
  <si>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</si>
  <si>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</si>
  <si>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</si>
  <si>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</si>
  <si>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</si>
  <si>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</si>
  <si>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</si>
  <si>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</si>
  <si>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</si>
  <si>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</si>
  <si>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</si>
  <si>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</si>
  <si>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</si>
  <si>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</si>
  <si>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</si>
  <si>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</si>
  <si>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</si>
  <si>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</si>
  <si>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</si>
  <si>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</si>
  <si>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</si>
  <si>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</si>
  <si>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</si>
  <si>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</si>
  <si>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</si>
  <si>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</si>
  <si>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</si>
  <si>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</si>
  <si>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</si>
  <si>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</si>
  <si>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</si>
  <si>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</si>
  <si>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</si>
  <si>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</si>
  <si>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</si>
  <si>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</si>
  <si>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</si>
  <si>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</si>
  <si>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</si>
  <si>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</si>
  <si>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</si>
  <si>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</si>
  <si>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</si>
  <si>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</si>
  <si>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</si>
  <si>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</si>
  <si>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</si>
  <si>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</si>
  <si>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</si>
  <si>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</si>
  <si>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</si>
  <si>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</si>
  <si>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</si>
  <si>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</si>
  <si>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</si>
  <si>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</si>
  <si>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</si>
  <si>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</si>
  <si>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</si>
  <si>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</si>
  <si>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</si>
  <si>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</si>
  <si>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</si>
  <si>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</si>
  <si>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</si>
  <si>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</si>
  <si>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</si>
  <si>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</si>
  <si>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</si>
  <si>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</si>
  <si>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</si>
  <si>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</si>
  <si>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</si>
  <si>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</si>
  <si>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</si>
  <si>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</si>
  <si>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</si>
  <si>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</si>
  <si>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</si>
  <si>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</si>
  <si>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</si>
  <si>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</si>
  <si>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</si>
  <si>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</si>
  <si>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</si>
  <si>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</si>
  <si>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</si>
  <si>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</si>
  <si>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</si>
  <si>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</si>
  <si>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</si>
  <si>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</si>
  <si>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</si>
  <si>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</si>
  <si>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</si>
  <si>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</si>
  <si>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</si>
  <si>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</si>
  <si>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</si>
  <si>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</si>
  <si>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</si>
  <si>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</si>
  <si>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</si>
  <si>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</si>
  <si>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</si>
  <si>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</si>
  <si>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</si>
  <si>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</si>
  <si>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</si>
  <si>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</si>
  <si>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</si>
  <si>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</si>
  <si>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</si>
  <si>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</si>
  <si>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</si>
  <si>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</si>
  <si>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</si>
  <si>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</si>
  <si>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</si>
  <si>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</si>
  <si>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</si>
  <si>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</si>
  <si>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</si>
  <si>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</si>
  <si>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</si>
  <si>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</si>
  <si>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</si>
  <si>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</si>
  <si>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</si>
  <si>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</si>
  <si>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</si>
  <si>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</si>
  <si>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</si>
  <si>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</si>
  <si>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</si>
  <si>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</si>
  <si>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</si>
  <si>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</si>
  <si>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</si>
  <si>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</si>
  <si>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</si>
  <si>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</si>
  <si>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</si>
  <si>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</si>
  <si>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</si>
  <si>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</si>
  <si>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</si>
  <si>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</si>
  <si>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</si>
  <si>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</si>
  <si>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</si>
  <si>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</si>
  <si>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</si>
  <si>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</si>
  <si>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</si>
  <si>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</si>
  <si>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</si>
  <si>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</si>
  <si>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</si>
  <si>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</si>
  <si>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</si>
  <si>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</si>
  <si>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</si>
  <si>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</si>
  <si>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</si>
  <si>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</si>
  <si>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</si>
  <si>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</si>
  <si>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</si>
  <si>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</si>
  <si>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</si>
  <si>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</si>
  <si>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</si>
  <si>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</si>
  <si>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</si>
  <si>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</si>
  <si>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</si>
  <si>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</si>
  <si>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</si>
  <si>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</si>
  <si>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</si>
  <si>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</si>
  <si>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</si>
  <si>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</si>
  <si>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</si>
  <si>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</si>
  <si>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</si>
  <si>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</si>
  <si>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</si>
  <si>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</si>
  <si>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</si>
  <si>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</si>
  <si>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</si>
  <si>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</si>
  <si>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</si>
  <si>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</si>
  <si>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</si>
  <si>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</si>
  <si>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</si>
  <si>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</si>
  <si>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</si>
  <si>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</si>
  <si>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</si>
  <si>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</si>
  <si>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</si>
  <si>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</si>
  <si>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</si>
  <si>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</si>
  <si>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</si>
  <si>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</si>
  <si>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</si>
  <si>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</si>
  <si>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</si>
  <si>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</si>
  <si>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</si>
  <si>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</si>
  <si>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</si>
  <si>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</si>
  <si>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</si>
  <si>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</si>
  <si>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</si>
  <si>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</si>
  <si>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</si>
  <si>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</si>
  <si>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</si>
  <si>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</si>
  <si>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</si>
  <si>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</si>
  <si>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</si>
  <si>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</si>
  <si>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</si>
  <si>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</si>
  <si>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</si>
  <si>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</si>
  <si>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</si>
  <si>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</si>
  <si>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</si>
  <si>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</si>
  <si>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</si>
  <si>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</si>
  <si>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</si>
  <si>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</si>
  <si>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</si>
  <si>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</si>
  <si>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</si>
  <si>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</si>
  <si>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</si>
  <si>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</si>
  <si>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</si>
  <si>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</si>
  <si>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</si>
  <si>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</si>
  <si>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</si>
  <si>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</si>
  <si>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</si>
  <si>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</si>
  <si>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</si>
  <si>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</si>
  <si>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</si>
  <si>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</si>
  <si>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</si>
  <si>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</si>
  <si>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</si>
  <si>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</si>
  <si>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</si>
  <si>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</si>
  <si>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</si>
  <si>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</si>
  <si>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</si>
  <si>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</si>
  <si>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</si>
  <si>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</si>
  <si>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</si>
  <si>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</si>
  <si>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</si>
  <si>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</si>
  <si>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</si>
  <si>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</si>
  <si>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</si>
  <si>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</si>
  <si>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</si>
  <si>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</si>
  <si>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</si>
  <si>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</si>
  <si>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</si>
  <si>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</si>
  <si>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</si>
  <si>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</si>
  <si>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</si>
  <si>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</si>
  <si>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</si>
  <si>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</si>
  <si>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</si>
  <si>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</si>
  <si>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</si>
  <si>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</si>
  <si>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</si>
  <si>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</si>
  <si>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</si>
  <si>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</si>
  <si>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</si>
  <si>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</si>
  <si>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</si>
  <si>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</si>
  <si>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</si>
  <si>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</si>
  <si>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</si>
  <si>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</si>
  <si>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</si>
  <si>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</si>
  <si>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</si>
  <si>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</si>
  <si>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</si>
  <si>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</si>
  <si>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</si>
  <si>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</si>
  <si>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</si>
  <si>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</si>
  <si>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</si>
  <si>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</si>
  <si>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</si>
  <si>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</si>
  <si>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</si>
  <si>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</si>
  <si>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</si>
  <si>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</si>
  <si>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</si>
  <si>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</si>
  <si>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</si>
  <si>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</si>
  <si>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</si>
  <si>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</si>
  <si>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</si>
  <si>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</si>
  <si>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</si>
  <si>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</si>
  <si>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</si>
  <si>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</si>
  <si>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</si>
  <si>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</si>
  <si>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</si>
  <si>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</si>
  <si>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</si>
  <si>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</si>
  <si>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</si>
  <si>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</si>
  <si>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</si>
  <si>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</si>
  <si>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</si>
  <si>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</si>
  <si>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</si>
  <si>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</si>
  <si>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</si>
  <si>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</si>
  <si>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</si>
  <si>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</si>
  <si>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</si>
  <si>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</si>
  <si>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</si>
  <si>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</si>
  <si>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</si>
  <si>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</si>
  <si>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</si>
  <si>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</si>
  <si>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</si>
  <si>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</si>
  <si>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</si>
  <si>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</si>
  <si>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</si>
  <si>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</si>
  <si>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</si>
  <si>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</si>
  <si>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</si>
  <si>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</si>
  <si>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</si>
  <si>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</si>
  <si>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</si>
  <si>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</si>
  <si>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</si>
  <si>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</si>
  <si>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</si>
  <si>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</si>
  <si>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</si>
  <si>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</si>
  <si>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</si>
  <si>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</si>
  <si>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</si>
  <si>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</si>
  <si>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</si>
  <si>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</si>
  <si>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</si>
  <si>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</si>
  <si>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</si>
  <si>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</si>
  <si>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</si>
  <si>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</si>
  <si>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</si>
  <si>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</si>
  <si>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</si>
  <si>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</si>
  <si>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</si>
  <si>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</si>
  <si>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</si>
  <si>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</si>
  <si>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</si>
  <si>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</si>
  <si>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</si>
  <si>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</si>
  <si>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</si>
  <si>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</si>
  <si>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</si>
  <si>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</si>
  <si>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</si>
  <si>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</si>
  <si>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</si>
  <si>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</si>
  <si>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</si>
  <si>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</si>
  <si>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</si>
  <si>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</si>
  <si>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</si>
  <si>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</si>
  <si>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</si>
  <si>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</si>
  <si>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</si>
  <si>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</si>
  <si>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</si>
  <si>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</si>
  <si>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</si>
  <si>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</si>
  <si>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</si>
  <si>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</si>
  <si>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</si>
  <si>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</si>
  <si>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</si>
  <si>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</si>
  <si>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</si>
  <si>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</si>
  <si>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</si>
  <si>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</si>
  <si>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</si>
  <si>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</si>
  <si>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</si>
  <si>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</si>
  <si>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</si>
  <si>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</si>
  <si>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</si>
  <si>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</si>
  <si>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</si>
  <si>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</si>
  <si>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</si>
  <si>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</si>
  <si>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</si>
  <si>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</si>
  <si>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</si>
  <si>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</si>
  <si>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</si>
  <si>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</si>
  <si>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</si>
  <si>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</si>
  <si>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</si>
  <si>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</si>
  <si>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</si>
  <si>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</si>
  <si>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</si>
  <si>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</si>
  <si>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</si>
  <si>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</si>
  <si>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</si>
  <si>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</si>
  <si>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</si>
  <si>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</si>
  <si>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</si>
  <si>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</si>
  <si>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</si>
  <si>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</si>
  <si>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</si>
  <si>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</si>
  <si>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</si>
  <si>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</si>
  <si>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</si>
  <si>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</si>
  <si>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</si>
  <si>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</si>
  <si>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</si>
  <si>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</si>
  <si>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</si>
  <si>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</si>
  <si>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</si>
  <si>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</si>
  <si>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</si>
  <si>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</si>
  <si>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</si>
  <si>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</si>
  <si>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</si>
  <si>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</si>
  <si>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</si>
  <si>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</si>
  <si>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</si>
  <si>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</si>
  <si>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</si>
  <si>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</si>
  <si>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</si>
  <si>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</si>
  <si>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</si>
  <si>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</si>
  <si>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</si>
  <si>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</si>
  <si>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</si>
  <si>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</si>
  <si>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</si>
  <si>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</si>
  <si>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</si>
  <si>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</si>
  <si>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</si>
  <si>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</si>
  <si>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</si>
  <si>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</si>
  <si>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</si>
  <si>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</si>
  <si>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</si>
  <si>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</si>
  <si>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</si>
  <si>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</si>
  <si>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</si>
  <si>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</si>
  <si>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</si>
  <si>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</si>
  <si>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</si>
  <si>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</si>
  <si>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</si>
  <si>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</si>
  <si>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</si>
  <si>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</si>
  <si>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</si>
  <si>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</si>
  <si>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</si>
  <si>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</si>
  <si>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</si>
  <si>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</si>
  <si>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</si>
  <si>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</si>
  <si>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</si>
  <si>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</si>
  <si>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</si>
  <si>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</si>
  <si>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</si>
  <si>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</si>
  <si>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</si>
  <si>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</si>
  <si>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</si>
  <si>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</si>
  <si>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</si>
  <si>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</si>
  <si>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</si>
  <si>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</si>
  <si>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</si>
  <si>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</si>
  <si>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</si>
  <si>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</si>
  <si>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</si>
  <si>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</si>
  <si>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</si>
  <si>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</si>
  <si>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</si>
  <si>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</si>
  <si>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</si>
  <si>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</si>
  <si>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</si>
  <si>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</si>
  <si>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</si>
  <si>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</si>
  <si>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</si>
  <si>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</si>
  <si>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</si>
  <si>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</si>
  <si>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</si>
  <si>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</si>
  <si>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</si>
  <si>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</si>
  <si>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</si>
  <si>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</si>
  <si>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</si>
  <si>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</si>
  <si>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</si>
  <si>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</si>
  <si>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</si>
  <si>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</si>
  <si>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</si>
  <si>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</si>
  <si>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</si>
  <si>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</si>
  <si>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</si>
  <si>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</si>
  <si>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</si>
  <si>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</si>
  <si>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</si>
  <si>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</si>
  <si>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</si>
  <si>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</si>
  <si>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</si>
  <si>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</si>
  <si>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</si>
  <si>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</si>
  <si>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</si>
  <si>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</si>
  <si>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</si>
  <si>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</si>
  <si>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</si>
  <si>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</si>
  <si>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</si>
  <si>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</si>
  <si>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</si>
  <si>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</si>
  <si>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</si>
  <si>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</si>
  <si>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</si>
  <si>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</si>
  <si>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</si>
  <si>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</si>
  <si>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</si>
  <si>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</si>
  <si>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</si>
  <si>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</si>
  <si>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</si>
  <si>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</si>
  <si>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</si>
  <si>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</si>
  <si>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</si>
  <si>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</si>
  <si>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</si>
  <si>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</si>
  <si>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</si>
  <si>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</si>
  <si>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</si>
  <si>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</si>
  <si>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</si>
  <si>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</si>
  <si>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</si>
  <si>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</si>
  <si>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</si>
  <si>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</si>
  <si>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</si>
  <si>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</si>
  <si>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</si>
  <si>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</si>
  <si>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</si>
  <si>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</si>
  <si>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</si>
  <si>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</si>
  <si>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</si>
  <si>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</si>
  <si>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</si>
  <si>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</si>
  <si>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</si>
  <si>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</si>
  <si>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</si>
  <si>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</si>
  <si>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</si>
  <si>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</si>
  <si>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</si>
  <si>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</si>
  <si>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</si>
  <si>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</si>
  <si>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</si>
  <si>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</si>
  <si>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</si>
  <si>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</si>
  <si>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</si>
  <si>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</si>
  <si>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</si>
  <si>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</si>
  <si>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</si>
  <si>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</si>
  <si>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</si>
  <si>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</si>
  <si>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</si>
  <si>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</si>
  <si>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</si>
  <si>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</si>
  <si>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</si>
  <si>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</si>
  <si>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</si>
  <si>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</si>
  <si>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</si>
  <si>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</si>
  <si>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</si>
  <si>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</si>
  <si>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</si>
  <si>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</si>
  <si>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</si>
  <si>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</si>
  <si>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</si>
  <si>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</si>
  <si>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</si>
  <si>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</si>
  <si>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</si>
  <si>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</si>
  <si>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</si>
  <si>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</si>
  <si>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</si>
  <si>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</si>
  <si>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</si>
  <si>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</si>
  <si>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</si>
  <si>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</si>
  <si>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</si>
  <si>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</si>
  <si>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</si>
  <si>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</si>
  <si>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</si>
  <si>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</si>
  <si>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</si>
  <si>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</si>
  <si>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</si>
  <si>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</si>
  <si>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</si>
  <si>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</si>
  <si>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</si>
  <si>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</si>
  <si>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</si>
  <si>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</si>
  <si>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</si>
  <si>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</si>
  <si>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</si>
  <si>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</si>
  <si>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</si>
  <si>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</si>
  <si>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</si>
  <si>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</si>
  <si>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</si>
  <si>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</si>
  <si>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</si>
  <si>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</si>
  <si>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</si>
  <si>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</si>
  <si>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</si>
  <si>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</si>
  <si>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</si>
  <si>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</si>
  <si>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</si>
  <si>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</si>
  <si>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</si>
  <si>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</si>
  <si>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</si>
  <si>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</si>
  <si>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</si>
  <si>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</si>
  <si>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</si>
  <si>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</si>
  <si>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</si>
  <si>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</si>
  <si>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</si>
  <si>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</si>
  <si>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</si>
  <si>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</si>
  <si>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</si>
  <si>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</si>
  <si>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</si>
  <si>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</si>
  <si>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</si>
  <si>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</si>
  <si>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</si>
  <si>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</si>
  <si>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</si>
  <si>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</si>
  <si>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</si>
  <si>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</si>
  <si>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</si>
  <si>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</si>
  <si>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</si>
  <si>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</si>
  <si>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</si>
  <si>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</si>
  <si>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</si>
  <si>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</si>
  <si>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</si>
  <si>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</si>
  <si>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</si>
  <si>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</si>
  <si>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</si>
  <si>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</si>
  <si>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</si>
  <si>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</si>
  <si>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</si>
  <si>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</si>
  <si>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</si>
  <si>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</si>
  <si>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</si>
  <si>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</si>
  <si>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</si>
  <si>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</si>
  <si>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</si>
  <si>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</si>
  <si>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</si>
  <si>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</si>
  <si>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</si>
  <si>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</si>
  <si>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</si>
  <si>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</si>
  <si>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</si>
  <si>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</si>
  <si>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</si>
  <si>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</si>
  <si>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</si>
  <si>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</si>
  <si>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</si>
  <si>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</si>
  <si>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</si>
  <si>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</si>
  <si>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</si>
  <si>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</si>
  <si>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</si>
  <si>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</si>
  <si>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</si>
  <si>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</si>
  <si>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</si>
  <si>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</si>
  <si>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</si>
  <si>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</si>
  <si>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</si>
  <si>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</si>
  <si>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</si>
  <si>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</si>
  <si>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</si>
  <si>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</si>
  <si>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</si>
  <si>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</si>
  <si>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</si>
  <si>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</si>
  <si>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</si>
  <si>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</si>
  <si>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</si>
  <si>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</si>
  <si>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</si>
  <si>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</si>
  <si>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</si>
  <si>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</si>
  <si>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</si>
  <si>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</si>
  <si>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</si>
  <si>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</si>
  <si>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</si>
  <si>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</si>
  <si>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</si>
  <si>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</si>
  <si>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</si>
  <si>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</si>
  <si>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</si>
  <si>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</si>
  <si>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</si>
  <si>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</si>
  <si>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</si>
  <si>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</si>
  <si>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</si>
  <si>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</si>
  <si>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</si>
  <si>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</si>
  <si>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</si>
  <si>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</si>
  <si>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</si>
  <si>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</si>
  <si>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</si>
  <si>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</si>
  <si>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</si>
  <si>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</si>
  <si>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</si>
  <si>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</si>
  <si>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</si>
  <si>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</si>
  <si>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</si>
  <si>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</si>
  <si>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</si>
  <si>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</si>
  <si>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</si>
  <si>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</si>
  <si>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</si>
  <si>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</si>
  <si>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</si>
  <si>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</si>
  <si>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</si>
  <si>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</si>
  <si>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</si>
  <si>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</si>
  <si>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</si>
  <si>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</si>
  <si>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</si>
  <si>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</si>
  <si>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</si>
  <si>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</si>
  <si>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</si>
  <si>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</si>
  <si>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</si>
  <si>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</si>
  <si>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</si>
  <si>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</si>
  <si>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</si>
  <si>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</si>
  <si>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</si>
  <si>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</si>
  <si>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</si>
  <si>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</si>
  <si>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</si>
  <si>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</si>
  <si>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</si>
  <si>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</si>
  <si>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</si>
  <si>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</si>
  <si>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</si>
  <si>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</si>
  <si>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</si>
  <si>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</si>
  <si>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</si>
  <si>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</si>
  <si>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</si>
  <si>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</si>
  <si>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</si>
  <si>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</si>
  <si>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</si>
  <si>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</si>
  <si>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</si>
  <si>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</si>
  <si>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</si>
  <si>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</si>
  <si>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</si>
  <si>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</si>
  <si>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</si>
  <si>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</si>
  <si>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</si>
  <si>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</si>
  <si>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</si>
  <si>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</si>
  <si>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</si>
  <si>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</si>
  <si>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</si>
  <si>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</si>
  <si>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</si>
  <si>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</si>
  <si>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</si>
  <si>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</si>
  <si>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</si>
  <si>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</si>
  <si>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</si>
  <si>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</si>
  <si>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</si>
  <si>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</si>
  <si>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</si>
  <si>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</si>
  <si>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</si>
  <si>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</si>
  <si>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</si>
  <si>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</si>
  <si>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</si>
  <si>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</si>
  <si>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</si>
  <si>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</si>
  <si>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</si>
  <si>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</si>
  <si>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</si>
  <si>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</si>
  <si>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</si>
  <si>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</si>
  <si>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</si>
  <si>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</si>
  <si>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</si>
  <si>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</si>
  <si>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</si>
  <si>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</si>
  <si>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</si>
  <si>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</si>
  <si>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</si>
  <si>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</si>
  <si>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</si>
  <si>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</si>
  <si>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</si>
  <si>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</si>
  <si>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</si>
  <si>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</si>
  <si>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</si>
  <si>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</si>
  <si>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</si>
  <si>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</si>
  <si>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</si>
  <si>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</si>
  <si>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</si>
  <si>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</si>
  <si>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</si>
  <si>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</si>
  <si>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</si>
  <si>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</si>
  <si>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</si>
  <si>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</si>
  <si>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</si>
  <si>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</si>
  <si>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</si>
  <si>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</si>
  <si>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</si>
  <si>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</si>
  <si>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</si>
  <si>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</si>
  <si>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</si>
  <si>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</si>
  <si>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</si>
  <si>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</si>
  <si>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</si>
  <si>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</si>
  <si>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</si>
  <si>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</si>
  <si>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</si>
  <si>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</si>
  <si>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</si>
  <si>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</si>
  <si>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</si>
  <si>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</si>
  <si>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</si>
  <si>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</si>
  <si>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</si>
  <si>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</si>
  <si>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</si>
  <si>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</si>
  <si>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</si>
  <si>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</si>
  <si>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</si>
  <si>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</si>
  <si>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</si>
  <si>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</si>
  <si>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</si>
  <si>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</si>
  <si>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</si>
  <si>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</si>
  <si>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</si>
  <si>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</si>
  <si>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</si>
  <si>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</si>
  <si>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</si>
  <si>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</si>
  <si>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</si>
  <si>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</si>
  <si>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</si>
  <si>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</si>
  <si>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</si>
  <si>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</si>
  <si>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</si>
  <si>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</si>
  <si>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</si>
  <si>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</si>
  <si>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</si>
  <si>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</si>
  <si>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</si>
  <si>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</si>
  <si>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</si>
  <si>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</si>
  <si>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</si>
  <si>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</si>
  <si>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</si>
  <si>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</si>
  <si>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</si>
  <si>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</si>
  <si>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</si>
  <si>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</si>
  <si>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</si>
  <si>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</si>
  <si>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</si>
  <si>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</si>
  <si>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</si>
  <si>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</si>
  <si>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</si>
  <si>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</si>
  <si>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</si>
  <si>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</si>
  <si>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</si>
  <si>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</si>
  <si>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</si>
  <si>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</si>
  <si>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</si>
  <si>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</si>
  <si>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</si>
  <si>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</si>
  <si>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</si>
  <si>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</si>
  <si>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</si>
  <si>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</si>
  <si>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</si>
  <si>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</si>
  <si>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</si>
  <si>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</si>
  <si>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</si>
  <si>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</si>
  <si>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</si>
  <si>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</si>
  <si>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</si>
  <si>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</si>
  <si>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</si>
  <si>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</si>
  <si>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</si>
  <si>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</si>
  <si>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</si>
  <si>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</si>
  <si>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</si>
  <si>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</si>
  <si>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</si>
  <si>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</si>
  <si>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</si>
  <si>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</si>
  <si>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</si>
  <si>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</si>
  <si>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</si>
  <si>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</si>
  <si>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</si>
  <si>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</si>
  <si>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</si>
  <si>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</si>
  <si>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</si>
  <si>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</si>
  <si>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</si>
  <si>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</si>
  <si>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</si>
  <si>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</si>
  <si>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</si>
  <si>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</si>
  <si>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</si>
  <si>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</si>
  <si>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</si>
  <si>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</si>
  <si>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</si>
  <si>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</si>
  <si>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</si>
  <si>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</si>
  <si>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</si>
  <si>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</si>
  <si>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</si>
  <si>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</si>
  <si>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</si>
  <si>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</si>
  <si>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</si>
  <si>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</si>
  <si>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</si>
  <si>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</si>
  <si>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</si>
  <si>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</si>
  <si>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</si>
  <si>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</si>
  <si>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</si>
  <si>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</si>
  <si>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</si>
  <si>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</si>
  <si>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</si>
  <si>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</si>
  <si>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</si>
  <si>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</si>
  <si>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</si>
  <si>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</si>
  <si>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</si>
  <si>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</si>
  <si>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</si>
  <si>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</si>
  <si>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</si>
  <si>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</si>
  <si>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</si>
  <si>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</si>
  <si>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</si>
  <si>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</si>
  <si>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</si>
  <si>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</si>
  <si>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</si>
  <si>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</si>
  <si>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</si>
  <si>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</si>
  <si>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</si>
  <si>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</si>
  <si>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</si>
  <si>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</si>
  <si>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</si>
  <si>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</si>
  <si>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</si>
  <si>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</si>
  <si>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</si>
  <si>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</si>
  <si>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</si>
  <si>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</si>
  <si>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</si>
  <si>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</si>
  <si>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</si>
  <si>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</si>
  <si>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</si>
  <si>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</si>
  <si>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</si>
  <si>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</si>
  <si>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</si>
  <si>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</si>
  <si>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</si>
  <si>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</si>
  <si>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</si>
  <si>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</si>
  <si>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</si>
  <si>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</si>
  <si>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</si>
  <si>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</si>
  <si>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</si>
  <si>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</si>
  <si>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</si>
  <si>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</si>
  <si>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</si>
  <si>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</si>
  <si>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</si>
  <si>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</si>
  <si>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</si>
  <si>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</si>
  <si>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</si>
  <si>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</si>
  <si>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</si>
  <si>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</si>
  <si>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</si>
  <si>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</si>
  <si>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</si>
  <si>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</si>
  <si>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</si>
  <si>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</si>
  <si>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</si>
  <si>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</si>
  <si>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</si>
  <si>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</si>
  <si>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</si>
  <si>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</si>
  <si>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</si>
  <si>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</si>
  <si>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</si>
  <si>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</si>
  <si>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</si>
  <si>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</si>
  <si>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</si>
  <si>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</si>
  <si>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</si>
  <si>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</si>
  <si>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</si>
  <si>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</si>
  <si>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</si>
  <si>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</si>
  <si>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</si>
  <si>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</si>
  <si>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</si>
  <si>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</si>
  <si>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</si>
  <si>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</si>
  <si>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</si>
  <si>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</si>
  <si>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</si>
  <si>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</si>
  <si>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</si>
  <si>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</si>
  <si>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</si>
  <si>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</si>
  <si>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</si>
  <si>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</si>
  <si>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</si>
  <si>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</si>
  <si>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</si>
  <si>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</si>
  <si>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</si>
  <si>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</si>
  <si>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</si>
  <si>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</si>
  <si>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</si>
  <si>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</si>
  <si>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</si>
  <si>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</si>
  <si>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</si>
  <si>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</si>
  <si>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</si>
  <si>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</si>
  <si>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</si>
  <si>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</si>
  <si>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</si>
  <si>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</si>
  <si>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</si>
  <si>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</si>
  <si>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</si>
  <si>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</si>
  <si>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</si>
  <si>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</si>
  <si>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</si>
  <si>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</si>
  <si>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</si>
  <si>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</si>
  <si>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</si>
  <si>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</si>
  <si>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</si>
  <si>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</si>
  <si>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</si>
  <si>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</si>
  <si>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</si>
  <si>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</si>
  <si>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</si>
  <si>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</si>
  <si>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</si>
  <si>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</si>
  <si>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</si>
  <si>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</si>
  <si>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</si>
  <si>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</si>
  <si>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</si>
  <si>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</si>
  <si>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</si>
  <si>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</si>
  <si>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</si>
  <si>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</si>
  <si>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</si>
  <si>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</si>
  <si>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</si>
  <si>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</si>
  <si>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</si>
  <si>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</si>
  <si>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</si>
  <si>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</si>
  <si>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</si>
  <si>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</si>
  <si>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</si>
  <si>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</si>
  <si>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</si>
  <si>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</si>
  <si>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</si>
  <si>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</si>
  <si>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</si>
  <si>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</si>
  <si>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</si>
  <si>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</si>
  <si>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</si>
  <si>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</si>
  <si>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</si>
  <si>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</si>
  <si>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</si>
  <si>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</si>
  <si>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</si>
  <si>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</si>
  <si>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</si>
  <si>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</si>
  <si>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</si>
  <si>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</si>
  <si>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</si>
  <si>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</si>
  <si>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</si>
  <si>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</si>
  <si>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</si>
  <si>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</si>
  <si>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</si>
  <si>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</si>
  <si>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</si>
  <si>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</si>
  <si>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</si>
  <si>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</si>
  <si>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</si>
  <si>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</si>
  <si>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</si>
  <si>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</si>
  <si>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</si>
  <si>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</si>
  <si>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</si>
  <si>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</si>
  <si>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</si>
  <si>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</si>
  <si>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</si>
  <si>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</si>
  <si>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</si>
  <si>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</si>
  <si>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</si>
  <si>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</si>
  <si>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</si>
  <si>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</si>
  <si>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</si>
  <si>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</si>
  <si>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</si>
  <si>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</si>
  <si>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</si>
  <si>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</si>
  <si>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</si>
  <si>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</si>
  <si>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</si>
  <si>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</si>
  <si>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</si>
  <si>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</si>
  <si>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</si>
  <si>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</si>
  <si>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</si>
  <si>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</si>
  <si>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</si>
  <si>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</si>
  <si>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</si>
  <si>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</si>
  <si>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</si>
  <si>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</si>
  <si>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</si>
  <si>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</si>
  <si>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</si>
  <si>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</si>
  <si>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</si>
  <si>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</si>
  <si>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</si>
  <si>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</si>
  <si>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</si>
  <si>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</si>
  <si>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</si>
  <si>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</si>
  <si>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</si>
  <si>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</si>
  <si>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</si>
  <si>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</si>
  <si>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</si>
  <si>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</si>
  <si>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</si>
  <si>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</si>
  <si>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</si>
  <si>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</si>
  <si>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</si>
  <si>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</si>
  <si>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</si>
  <si>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</si>
  <si>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</si>
  <si>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</si>
  <si>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</si>
  <si>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</si>
  <si>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</si>
  <si>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</si>
  <si>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</si>
  <si>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</si>
  <si>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</si>
  <si>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</si>
  <si>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</si>
  <si>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</si>
  <si>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</si>
  <si>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</si>
  <si>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</si>
  <si>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</si>
  <si>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</si>
  <si>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</si>
  <si>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</si>
  <si>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</si>
  <si>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</si>
  <si>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</si>
  <si>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</si>
  <si>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</si>
  <si>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</si>
  <si>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</si>
  <si>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</si>
  <si>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</si>
  <si>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</si>
  <si>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</si>
  <si>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</si>
  <si>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</si>
  <si>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</si>
  <si>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</si>
  <si>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</si>
  <si>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</si>
  <si>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</si>
  <si>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</si>
  <si>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</si>
  <si>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</si>
  <si>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</si>
  <si>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</si>
  <si>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</si>
  <si>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</si>
  <si>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</si>
  <si>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</si>
  <si>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</si>
  <si>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</si>
  <si>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</si>
  <si>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</si>
  <si>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</si>
  <si>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</si>
  <si>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</si>
  <si>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</si>
  <si>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</si>
  <si>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</si>
  <si>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</si>
  <si>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</si>
  <si>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</si>
  <si>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</si>
  <si>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</si>
  <si>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</si>
  <si>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</si>
  <si>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</si>
  <si>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</si>
  <si>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</si>
  <si>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</si>
  <si>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</si>
  <si>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</si>
  <si>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</si>
  <si>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</si>
  <si>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</si>
  <si>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</si>
  <si>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</si>
  <si>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</si>
  <si>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</si>
  <si>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</si>
  <si>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</si>
  <si>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</si>
  <si>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</si>
  <si>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</si>
  <si>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</si>
  <si>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</si>
  <si>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</si>
  <si>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</si>
  <si>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</si>
  <si>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</si>
  <si>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</si>
  <si>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</si>
  <si>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</si>
  <si>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</si>
  <si>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</si>
  <si>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</si>
  <si>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</si>
  <si>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</si>
  <si>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</si>
  <si>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</si>
  <si>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</si>
  <si>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</si>
  <si>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</si>
  <si>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</si>
  <si>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</si>
  <si>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</si>
  <si>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</si>
  <si>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</si>
  <si>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</si>
  <si>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</si>
  <si>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</si>
  <si>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</si>
  <si>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</si>
  <si>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</si>
  <si>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</si>
  <si>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</si>
  <si>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</si>
  <si>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</si>
  <si>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</si>
  <si>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</si>
  <si>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</si>
  <si>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</si>
  <si>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</si>
  <si>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</si>
  <si>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</si>
  <si>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</si>
  <si>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</si>
  <si>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</si>
  <si>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</si>
  <si>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</si>
  <si>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</si>
  <si>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</si>
  <si>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</si>
  <si>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</si>
  <si>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</si>
  <si>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</si>
  <si>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</si>
  <si>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</si>
  <si>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</si>
  <si>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</si>
  <si>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</si>
  <si>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</si>
  <si>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</si>
  <si>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</si>
  <si>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</si>
  <si>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</si>
  <si>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</si>
  <si>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</si>
  <si>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</si>
  <si>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</si>
  <si>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</si>
  <si>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</si>
  <si>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</si>
  <si>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</si>
  <si>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</si>
  <si>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</si>
  <si>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</si>
  <si>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</si>
  <si>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</si>
  <si>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</si>
  <si>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</si>
  <si>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</si>
  <si>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</si>
  <si>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</si>
  <si>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</si>
  <si>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</si>
  <si>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</si>
  <si>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</si>
  <si>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</si>
  <si>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</si>
  <si>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</si>
  <si>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</si>
  <si>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</si>
  <si>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</si>
  <si>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</si>
  <si>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</si>
  <si>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</si>
  <si>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</si>
  <si>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</si>
  <si>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</si>
  <si>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</si>
  <si>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</si>
  <si>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</si>
  <si>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</si>
  <si>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</si>
  <si>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</si>
  <si>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</si>
  <si>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</si>
  <si>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</si>
  <si>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</si>
  <si>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</si>
  <si>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</si>
  <si>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</si>
  <si>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</si>
  <si>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</si>
  <si>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</si>
  <si>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</si>
  <si>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</si>
  <si>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</si>
  <si>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</si>
  <si>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</si>
  <si>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</si>
  <si>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</si>
  <si>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</si>
  <si>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</si>
  <si>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</si>
  <si>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</si>
  <si>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</si>
  <si>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</si>
  <si>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</si>
  <si>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</si>
  <si>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</si>
  <si>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</si>
  <si>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</si>
  <si>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</si>
  <si>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</si>
  <si>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</si>
  <si>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</si>
  <si>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</si>
  <si>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</si>
  <si>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</si>
  <si>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</si>
  <si>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</si>
  <si>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</si>
  <si>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</si>
  <si>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</si>
  <si>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</si>
  <si>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</si>
  <si>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</si>
  <si>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</si>
  <si>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</si>
  <si>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</si>
  <si>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</si>
  <si>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</si>
  <si>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</si>
  <si>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</si>
  <si>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</si>
  <si>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</si>
  <si>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</si>
  <si>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</si>
  <si>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</si>
  <si>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</si>
  <si>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</si>
  <si>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</si>
  <si>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</si>
  <si>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</si>
  <si>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</si>
  <si>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</si>
  <si>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</si>
  <si>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</si>
  <si>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</si>
  <si>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</si>
  <si>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</si>
  <si>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</si>
  <si>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</si>
  <si>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</si>
  <si>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</si>
  <si>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</si>
  <si>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</si>
  <si>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</si>
  <si>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</si>
  <si>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</si>
  <si>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</si>
  <si>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</si>
  <si>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</si>
  <si>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</si>
  <si>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</si>
  <si>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</si>
  <si>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</si>
  <si>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</si>
  <si>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</si>
  <si>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</si>
  <si>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</si>
  <si>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</si>
  <si>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</si>
  <si>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</si>
  <si>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</si>
  <si>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</si>
  <si>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</si>
  <si>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</si>
  <si>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</si>
  <si>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</si>
  <si>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</si>
  <si>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</si>
  <si>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</si>
  <si>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</si>
  <si>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</si>
  <si>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</si>
  <si>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</si>
  <si>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</si>
  <si>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</si>
  <si>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</si>
  <si>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</si>
  <si>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</si>
  <si>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</si>
  <si>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</si>
  <si>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</si>
  <si>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</si>
  <si>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</si>
  <si>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</si>
  <si>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</si>
  <si>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</si>
  <si>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</si>
  <si>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</si>
  <si>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</si>
  <si>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</si>
  <si>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</si>
  <si>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</si>
  <si>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</si>
  <si>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</si>
  <si>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</si>
  <si>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</si>
  <si>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</si>
  <si>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</si>
  <si>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</si>
  <si>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</si>
  <si>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</si>
  <si>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</si>
  <si>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</si>
  <si>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</si>
  <si>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</si>
  <si>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</si>
  <si>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</si>
  <si>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</si>
  <si>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</si>
  <si>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</si>
  <si>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</si>
  <si>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</si>
  <si>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</si>
  <si>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</si>
  <si>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</si>
  <si>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</si>
  <si>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</si>
  <si>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</si>
  <si>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</si>
  <si>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</si>
  <si>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</si>
  <si>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</si>
  <si>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</si>
  <si>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</si>
  <si>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</si>
  <si>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</si>
  <si>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</si>
  <si>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</si>
  <si>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</si>
  <si>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</si>
  <si>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</si>
  <si>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</si>
  <si>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</si>
  <si>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</si>
  <si>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</si>
  <si>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</si>
  <si>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</si>
  <si>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</si>
  <si>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</si>
  <si>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</si>
  <si>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</si>
  <si>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</si>
  <si>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</si>
  <si>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</si>
  <si>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</si>
  <si>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</si>
  <si>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</si>
  <si>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</si>
  <si>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</si>
  <si>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</si>
  <si>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</si>
  <si>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</si>
  <si>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</si>
  <si>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</si>
  <si>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</si>
  <si>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</si>
  <si>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</si>
  <si>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</si>
  <si>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</si>
  <si>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</si>
  <si>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</si>
  <si>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</si>
  <si>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</si>
  <si>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</si>
  <si>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</si>
  <si>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</si>
  <si>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</si>
  <si>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</si>
  <si>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</si>
  <si>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</si>
  <si>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</si>
  <si>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</si>
  <si>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</si>
  <si>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</si>
  <si>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</si>
  <si>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</si>
  <si>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</si>
  <si>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</si>
  <si>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</si>
  <si>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</si>
  <si>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</si>
  <si>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</si>
  <si>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</si>
  <si>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</si>
  <si>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</si>
  <si>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</si>
  <si>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</si>
  <si>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</si>
  <si>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</si>
  <si>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</si>
  <si>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</si>
  <si>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</si>
  <si>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</si>
  <si>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</si>
  <si>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</si>
  <si>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</si>
  <si>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</si>
  <si>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</si>
  <si>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</si>
  <si>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</si>
  <si>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</si>
  <si>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</si>
  <si>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</si>
  <si>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</si>
  <si>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</si>
  <si>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</si>
  <si>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</si>
  <si>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</si>
  <si>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</si>
  <si>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</si>
  <si>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</si>
  <si>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</si>
  <si>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</si>
  <si>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</si>
  <si>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</si>
  <si>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</si>
  <si>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</si>
  <si>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</si>
  <si>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</si>
  <si>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</si>
  <si>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</si>
  <si>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</si>
  <si>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</si>
  <si>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</si>
  <si>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</si>
  <si>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</si>
  <si>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</si>
  <si>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</si>
  <si>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</si>
  <si>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</si>
  <si>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</si>
  <si>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</si>
  <si>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</si>
  <si>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</si>
  <si>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</si>
  <si>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</si>
  <si>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</si>
  <si>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</si>
  <si>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</si>
  <si>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</si>
  <si>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</si>
  <si>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</si>
  <si>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</si>
  <si>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</si>
  <si>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</si>
  <si>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</si>
  <si>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</si>
  <si>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</si>
  <si>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</si>
  <si>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</si>
  <si>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</si>
  <si>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</si>
  <si>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</si>
  <si>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</si>
  <si>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</si>
  <si>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</si>
  <si>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</si>
  <si>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</si>
  <si>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</si>
  <si>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</si>
  <si>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</si>
  <si>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</si>
  <si>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</si>
  <si>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</si>
  <si>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</si>
  <si>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</si>
  <si>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</si>
  <si>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</si>
  <si>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</si>
  <si>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</si>
  <si>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</si>
  <si>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</si>
  <si>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</si>
  <si>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</si>
  <si>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</si>
  <si>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</si>
  <si>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</si>
  <si>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</si>
  <si>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</si>
  <si>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</si>
  <si>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</si>
  <si>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</si>
  <si>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</si>
  <si>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</si>
  <si>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</si>
  <si>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</si>
  <si>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</si>
  <si>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</si>
  <si>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</si>
  <si>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</si>
  <si>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</si>
  <si>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</si>
  <si>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</si>
  <si>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</si>
  <si>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</si>
  <si>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</si>
  <si>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</si>
  <si>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</si>
  <si>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</si>
  <si>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</si>
  <si>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</si>
  <si>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</si>
  <si>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</si>
  <si>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</si>
  <si>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</si>
  <si>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</si>
  <si>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</si>
  <si>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</si>
  <si>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</si>
  <si>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</si>
  <si>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</si>
  <si>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</si>
  <si>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</si>
  <si>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</si>
  <si>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</si>
  <si>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</si>
  <si>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</si>
  <si>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</si>
  <si>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</si>
  <si>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</si>
  <si>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</si>
  <si>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</si>
  <si>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</si>
  <si>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</si>
  <si>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</si>
  <si>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</si>
  <si>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</si>
  <si>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</si>
  <si>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</si>
  <si>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</si>
  <si>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</si>
  <si>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</si>
  <si>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</si>
  <si>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</si>
  <si>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</si>
  <si>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</si>
  <si>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</si>
  <si>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</si>
  <si>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</si>
  <si>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</si>
  <si>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</si>
  <si>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</si>
  <si>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</si>
  <si>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</si>
  <si>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</si>
  <si>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</si>
  <si>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</si>
  <si>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</si>
  <si>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</si>
  <si>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</si>
  <si>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</si>
  <si>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</si>
  <si>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</si>
  <si>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</si>
  <si>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</si>
  <si>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</si>
  <si>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</si>
  <si>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</si>
  <si>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</si>
  <si>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</si>
  <si>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</si>
  <si>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</si>
  <si>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</si>
  <si>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</si>
  <si>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</si>
  <si>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</si>
  <si>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</si>
  <si>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</si>
  <si>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</si>
  <si>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</si>
  <si>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</si>
  <si>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</si>
  <si>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</si>
  <si>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</si>
  <si>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</si>
  <si>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</si>
  <si>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</si>
  <si>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</si>
  <si>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</si>
  <si>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</si>
  <si>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</si>
  <si>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</si>
  <si>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</si>
  <si>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</si>
  <si>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</si>
  <si>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</si>
  <si>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</si>
  <si>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</si>
  <si>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</si>
  <si>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</si>
  <si>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</si>
  <si>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</si>
  <si>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</si>
  <si>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</si>
  <si>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</si>
  <si>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</si>
  <si>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</si>
  <si>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</si>
  <si>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</si>
  <si>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</si>
  <si>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</si>
  <si>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</si>
  <si>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</si>
  <si>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</si>
  <si>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</si>
  <si>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</si>
  <si>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</si>
  <si>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</si>
  <si>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</si>
  <si>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</si>
  <si>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</si>
  <si>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</si>
  <si>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</si>
  <si>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</si>
  <si>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</si>
  <si>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</si>
  <si>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</si>
  <si>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</si>
  <si>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</si>
  <si>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</si>
  <si>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</si>
  <si>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</si>
  <si>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</si>
  <si>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</si>
  <si>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</si>
  <si>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</si>
  <si>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</si>
  <si>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</si>
  <si>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</si>
  <si>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</si>
  <si>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</si>
  <si>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</si>
  <si>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</si>
  <si>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</si>
  <si>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</si>
  <si>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</si>
  <si>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</si>
  <si>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</si>
  <si>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</si>
  <si>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</si>
  <si>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</si>
  <si>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</si>
  <si>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</si>
  <si>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</si>
  <si>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</si>
  <si>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</si>
  <si>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</si>
  <si>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</si>
  <si>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</si>
  <si>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</si>
  <si>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</si>
  <si>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</si>
  <si>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</si>
  <si>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</si>
  <si>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</si>
  <si>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</si>
  <si>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</si>
  <si>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</si>
  <si>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</si>
  <si>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</si>
  <si>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</si>
  <si>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</si>
  <si>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</si>
  <si>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</si>
  <si>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</si>
  <si>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</si>
  <si>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</si>
  <si>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</si>
  <si>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</si>
  <si>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</si>
  <si>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</si>
  <si>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</si>
  <si>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</si>
  <si>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</si>
  <si>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</si>
  <si>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</si>
  <si>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</si>
  <si>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</si>
  <si>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</si>
  <si>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</si>
  <si>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</si>
  <si>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</si>
  <si>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</si>
  <si>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</si>
  <si>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</si>
  <si>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</si>
  <si>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</si>
  <si>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</si>
  <si>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</si>
  <si>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</si>
  <si>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</si>
  <si>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</si>
  <si>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</si>
  <si>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</si>
  <si>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</si>
  <si>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</si>
  <si>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</si>
  <si>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</si>
  <si>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</si>
  <si>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</si>
  <si>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</si>
  <si>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</si>
  <si>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</si>
  <si>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</si>
  <si>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</si>
  <si>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</si>
  <si>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</si>
  <si>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</si>
  <si>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</si>
  <si>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</si>
  <si>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</si>
  <si>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</si>
  <si>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</si>
  <si>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</si>
  <si>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</si>
  <si>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</si>
  <si>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</si>
  <si>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</si>
  <si>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</si>
  <si>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</si>
  <si>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</si>
  <si>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</si>
  <si>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</si>
  <si>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</si>
  <si>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</si>
  <si>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</si>
  <si>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</si>
  <si>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</si>
  <si>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</si>
  <si>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</si>
  <si>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</si>
  <si>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</si>
  <si>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</si>
  <si>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</si>
  <si>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</si>
  <si>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</si>
  <si>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</si>
  <si>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</si>
  <si>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</si>
  <si>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</si>
  <si>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</si>
  <si>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</si>
  <si>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</si>
  <si>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</si>
  <si>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</si>
  <si>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</si>
  <si>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</si>
  <si>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</si>
  <si>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</si>
  <si>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</si>
  <si>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</si>
  <si>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</si>
  <si>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</si>
  <si>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</si>
  <si>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</si>
  <si>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</si>
  <si>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</si>
  <si>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</si>
  <si>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</si>
  <si>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</si>
  <si>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</si>
  <si>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</si>
  <si>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</si>
  <si>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</si>
  <si>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</si>
  <si>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</si>
  <si>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</si>
  <si>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</si>
  <si>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</si>
  <si>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</si>
  <si>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</si>
  <si>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</si>
  <si>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</si>
  <si>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</si>
  <si>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</si>
  <si>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</si>
  <si>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</si>
  <si>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</si>
  <si>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</si>
  <si>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</si>
  <si>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</si>
  <si>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</si>
  <si>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</si>
  <si>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</si>
  <si>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</si>
  <si>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</si>
  <si>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</si>
  <si>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</si>
  <si>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</si>
  <si>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</si>
  <si>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</si>
  <si>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</si>
  <si>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</si>
  <si>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</si>
  <si>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</si>
  <si>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</si>
  <si>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</si>
  <si>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</si>
  <si>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</si>
  <si>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</si>
  <si>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</si>
  <si>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</si>
  <si>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</si>
  <si>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</si>
  <si>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</si>
  <si>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</si>
  <si>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</si>
  <si>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</si>
  <si>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</si>
  <si>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</si>
  <si>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</si>
  <si>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</si>
  <si>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</si>
  <si>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</si>
  <si>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</si>
  <si>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</si>
  <si>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</si>
  <si>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</si>
  <si>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</si>
  <si>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</si>
  <si>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</si>
  <si>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</si>
  <si>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</si>
  <si>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</si>
  <si>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</si>
  <si>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</si>
  <si>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</si>
  <si>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</si>
  <si>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</si>
  <si>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</si>
  <si>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</si>
  <si>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</si>
  <si>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</si>
  <si>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</si>
  <si>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</si>
  <si>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</si>
  <si>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</si>
  <si>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</si>
  <si>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</si>
  <si>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</si>
  <si>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</si>
  <si>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</si>
  <si>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</si>
  <si>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</si>
  <si>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</si>
  <si>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</si>
  <si>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</si>
  <si>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</si>
  <si>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</si>
  <si>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</si>
  <si>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</si>
  <si>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</si>
  <si>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</si>
  <si>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</si>
  <si>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</si>
  <si>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</si>
  <si>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</si>
  <si>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</si>
  <si>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</si>
  <si>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</si>
  <si>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</si>
  <si>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</si>
  <si>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</si>
  <si>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</si>
  <si>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</si>
  <si>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</si>
  <si>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</si>
  <si>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</si>
  <si>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</si>
  <si>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</si>
  <si>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</si>
  <si>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</si>
  <si>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</si>
  <si>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</si>
  <si>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</si>
  <si>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</si>
  <si>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</si>
  <si>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</si>
  <si>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</si>
  <si>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</si>
  <si>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</si>
  <si>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</si>
  <si>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</si>
  <si>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</si>
  <si>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</si>
  <si>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</si>
  <si>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</si>
  <si>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</si>
  <si>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</si>
  <si>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</si>
  <si>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</si>
  <si>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</si>
  <si>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</si>
  <si>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</si>
  <si>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</si>
  <si>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</si>
  <si>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</si>
  <si>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</si>
  <si>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</si>
  <si>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</si>
  <si>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</si>
  <si>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</si>
  <si>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</si>
  <si>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</si>
  <si>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</si>
  <si>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</si>
  <si>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</si>
  <si>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</si>
  <si>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</si>
  <si>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</si>
  <si>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</si>
  <si>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</si>
  <si>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</si>
  <si>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</si>
  <si>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</si>
  <si>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</si>
  <si>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</si>
  <si>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</si>
  <si>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</si>
  <si>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</si>
  <si>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</si>
  <si>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</si>
  <si>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</si>
  <si>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</si>
  <si>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</si>
  <si>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</si>
  <si>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</si>
  <si>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</si>
  <si>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</si>
  <si>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</si>
  <si>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</si>
  <si>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</si>
  <si>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</si>
  <si>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</si>
  <si>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</si>
  <si>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</si>
  <si>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</si>
  <si>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</si>
  <si>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</si>
  <si>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</si>
  <si>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</si>
  <si>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</si>
  <si>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</si>
  <si>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</si>
  <si>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</si>
  <si>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</si>
  <si>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</si>
  <si>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</si>
  <si>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</si>
  <si>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</si>
  <si>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</si>
  <si>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</si>
  <si>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</si>
  <si>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</si>
  <si>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</si>
  <si>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</si>
  <si>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</si>
  <si>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</si>
  <si>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</si>
  <si>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</si>
  <si>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</si>
  <si>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</si>
  <si>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</si>
  <si>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</si>
  <si>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</si>
  <si>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</si>
  <si>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</si>
  <si>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</si>
  <si>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</si>
  <si>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</si>
  <si>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</si>
  <si>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</si>
  <si>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</si>
  <si>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</si>
  <si>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</si>
  <si>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</si>
  <si>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</si>
  <si>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</si>
  <si>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</si>
  <si>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</si>
  <si>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</si>
  <si>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</si>
  <si>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</si>
  <si>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</si>
  <si>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</si>
  <si>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</si>
  <si>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</si>
  <si>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</si>
  <si>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</si>
  <si>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</si>
  <si>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</si>
  <si>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</si>
  <si>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</si>
  <si>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</si>
  <si>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</si>
  <si>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</si>
  <si>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</si>
  <si>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</si>
  <si>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</si>
  <si>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</si>
  <si>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</si>
  <si>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</si>
  <si>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</si>
  <si>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</si>
  <si>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</si>
  <si>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</si>
  <si>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</si>
  <si>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</si>
  <si>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</si>
  <si>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</si>
  <si>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</si>
  <si>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</si>
  <si>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</si>
  <si>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</si>
  <si>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</si>
  <si>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</si>
  <si>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</si>
  <si>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</si>
  <si>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</si>
  <si>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</si>
  <si>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</si>
  <si>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</si>
  <si>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</si>
  <si>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</si>
  <si>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</si>
  <si>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</si>
  <si>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</si>
  <si>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</si>
  <si>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</si>
  <si>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</si>
  <si>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</si>
  <si>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</si>
  <si>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</si>
  <si>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</si>
  <si>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</si>
  <si>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</si>
  <si>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</si>
  <si>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</si>
  <si>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</si>
  <si>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</si>
  <si>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</si>
  <si>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</si>
  <si>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</si>
  <si>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</si>
  <si>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</si>
  <si>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</si>
  <si>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</si>
  <si>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</si>
  <si>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</si>
  <si>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</si>
  <si>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</si>
  <si>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</si>
  <si>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</si>
  <si>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</si>
  <si>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</si>
  <si>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</si>
  <si>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</si>
  <si>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</si>
  <si>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</si>
  <si>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</si>
  <si>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</si>
  <si>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</si>
  <si>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</si>
  <si>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</si>
  <si>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</si>
  <si>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</si>
  <si>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</si>
  <si>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</si>
  <si>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</si>
  <si>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</si>
  <si>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</si>
  <si>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</si>
  <si>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</si>
  <si>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</si>
  <si>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</si>
  <si>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</si>
  <si>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</si>
  <si>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</si>
  <si>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</si>
  <si>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</si>
  <si>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</si>
  <si>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</si>
  <si>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</si>
  <si>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</si>
  <si>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</si>
  <si>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</si>
  <si>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</si>
  <si>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</si>
  <si>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</si>
  <si>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</si>
  <si>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</si>
  <si>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</si>
  <si>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</si>
  <si>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</si>
  <si>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</si>
  <si>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</si>
  <si>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</si>
  <si>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</si>
  <si>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</si>
  <si>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</si>
  <si>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</si>
  <si>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</si>
  <si>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</si>
  <si>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</si>
  <si>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</si>
  <si>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</si>
  <si>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</si>
  <si>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</si>
  <si>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</si>
  <si>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</si>
  <si>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</si>
  <si>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</si>
  <si>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</si>
  <si>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</si>
  <si>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</si>
  <si>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</si>
  <si>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</si>
  <si>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</si>
  <si>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</si>
  <si>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</si>
  <si>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</si>
  <si>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</si>
  <si>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</si>
  <si>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</si>
  <si>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</si>
  <si>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</si>
  <si>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</si>
  <si>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</si>
  <si>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</si>
  <si>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</si>
  <si>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</si>
  <si>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</si>
  <si>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</si>
  <si>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</si>
  <si>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</si>
  <si>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</si>
  <si>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</si>
  <si>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</si>
  <si>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</si>
  <si>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</si>
  <si>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</si>
  <si>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</si>
  <si>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</si>
  <si>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</si>
  <si>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</si>
  <si>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</si>
  <si>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</si>
  <si>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</si>
  <si>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</si>
  <si>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</si>
  <si>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</si>
  <si>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</si>
  <si>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</si>
  <si>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</si>
  <si>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</si>
  <si>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</si>
  <si>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</si>
  <si>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</si>
  <si>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</si>
  <si>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</si>
  <si>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</si>
  <si>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</si>
  <si>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</si>
  <si>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</si>
  <si>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</si>
  <si>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</si>
  <si>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</si>
  <si>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</si>
  <si>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</si>
  <si>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</si>
  <si>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</si>
  <si>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</si>
  <si>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</si>
  <si>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</si>
  <si>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</si>
  <si>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</si>
  <si>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</si>
  <si>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</si>
  <si>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</si>
  <si>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</si>
  <si>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</si>
  <si>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</si>
  <si>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</si>
  <si>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</si>
  <si>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</si>
  <si>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</si>
  <si>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</si>
  <si>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</si>
  <si>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</si>
  <si>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</si>
  <si>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</si>
  <si>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</si>
  <si>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</si>
  <si>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</si>
  <si>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</si>
  <si>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</si>
  <si>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</si>
  <si>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</si>
  <si>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</si>
  <si>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</si>
  <si>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</si>
  <si>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</si>
  <si>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</si>
  <si>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</si>
  <si>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</si>
  <si>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</si>
  <si>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</si>
  <si>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</si>
  <si>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</si>
  <si>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</si>
  <si>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</si>
  <si>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</si>
  <si>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</si>
  <si>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</si>
  <si>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</si>
  <si>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</si>
  <si>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</si>
  <si>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</si>
  <si>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</si>
  <si>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</si>
  <si>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</si>
  <si>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</si>
  <si>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</si>
  <si>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</si>
  <si>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</si>
  <si>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</si>
  <si>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</si>
  <si>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</si>
  <si>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</si>
  <si>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</si>
  <si>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</si>
  <si>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</si>
  <si>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</si>
  <si>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</si>
  <si>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</si>
  <si>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</si>
  <si>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</si>
  <si>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</si>
  <si>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</si>
  <si>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</si>
  <si>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</si>
  <si>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</si>
  <si>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</si>
  <si>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</si>
  <si>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</si>
  <si>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</si>
  <si>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</si>
  <si>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</si>
  <si>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</si>
  <si>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</si>
  <si>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</si>
  <si>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</si>
  <si>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</si>
  <si>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</si>
  <si>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</si>
  <si>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</si>
  <si>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</si>
  <si>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</si>
  <si>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</si>
  <si>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</si>
  <si>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</si>
  <si>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</si>
  <si>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</si>
  <si>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</si>
  <si>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</si>
  <si>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</si>
  <si>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</si>
  <si>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</si>
  <si>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</si>
  <si>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</si>
  <si>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</si>
  <si>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</si>
  <si>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</si>
  <si>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</si>
  <si>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</si>
  <si>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</si>
  <si>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</si>
  <si>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</si>
  <si>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</si>
  <si>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</si>
  <si>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</si>
  <si>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</si>
  <si>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</si>
  <si>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</si>
  <si>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</si>
  <si>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</si>
  <si>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</si>
  <si>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</si>
  <si>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</si>
  <si>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</si>
  <si>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</si>
  <si>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</si>
  <si>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</si>
  <si>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</si>
  <si>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</si>
  <si>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</si>
  <si>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</si>
  <si>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</si>
  <si>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</si>
  <si>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</si>
  <si>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</si>
  <si>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</si>
  <si>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</si>
  <si>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</si>
  <si>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</si>
  <si>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</si>
  <si>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</si>
  <si>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</si>
  <si>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</si>
  <si>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</si>
  <si>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</si>
  <si>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</si>
  <si>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</si>
  <si>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</si>
  <si>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</si>
  <si>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</si>
  <si>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</si>
  <si>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</si>
  <si>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</si>
  <si>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</si>
  <si>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</si>
  <si>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</si>
  <si>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</si>
  <si>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</si>
  <si>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</si>
  <si>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</si>
  <si>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</si>
  <si>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</si>
  <si>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</si>
  <si>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</si>
  <si>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</si>
  <si>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</si>
  <si>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</si>
  <si>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</si>
  <si>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</si>
  <si>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</si>
  <si>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</si>
  <si>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</si>
  <si>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</si>
  <si>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</si>
  <si>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</si>
  <si>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</si>
  <si>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</si>
  <si>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</si>
  <si>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</si>
  <si>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</si>
  <si>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</si>
  <si>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</si>
  <si>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</si>
  <si>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</si>
  <si>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</si>
  <si>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</si>
  <si>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</si>
  <si>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</si>
  <si>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</si>
  <si>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</si>
  <si>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</si>
  <si>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</si>
  <si>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</si>
  <si>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</si>
  <si>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</si>
  <si>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</si>
  <si>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</si>
  <si>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</si>
  <si>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</si>
  <si>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</si>
  <si>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</si>
  <si>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</si>
  <si>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</si>
  <si>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</si>
  <si>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</si>
  <si>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</si>
  <si>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</si>
  <si>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</si>
  <si>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</si>
  <si>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</si>
  <si>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</si>
  <si>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</si>
  <si>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</si>
  <si>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</si>
  <si>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</si>
  <si>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</si>
  <si>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</si>
  <si>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</si>
  <si>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</si>
  <si>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</si>
  <si>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</si>
  <si>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</si>
  <si>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</si>
  <si>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</si>
  <si>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</si>
  <si>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</si>
  <si>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</si>
  <si>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</si>
  <si>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</si>
  <si>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</si>
  <si>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</si>
  <si>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</si>
  <si>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</si>
  <si>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</si>
  <si>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</si>
  <si>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</si>
  <si>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</si>
  <si>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</si>
  <si>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</si>
  <si>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</si>
  <si>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</si>
  <si>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</si>
  <si>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</si>
  <si>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</si>
  <si>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</si>
  <si>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</si>
  <si>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</si>
  <si>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</si>
  <si>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</si>
  <si>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</si>
  <si>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</si>
  <si>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</si>
  <si>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</si>
  <si>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</si>
  <si>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</si>
  <si>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</si>
  <si>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</si>
  <si>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</si>
  <si>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</si>
  <si>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</si>
  <si>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</si>
  <si>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</si>
  <si>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</si>
  <si>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</si>
  <si>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</si>
  <si>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</si>
  <si>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</si>
  <si>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</si>
  <si>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</si>
  <si>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</si>
  <si>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</si>
  <si>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</si>
  <si>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</si>
  <si>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</si>
  <si>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</si>
  <si>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</si>
  <si>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</si>
  <si>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</si>
  <si>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</si>
  <si>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</si>
  <si>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</si>
  <si>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</si>
  <si>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</si>
  <si>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</si>
  <si>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</si>
  <si>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</si>
  <si>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</si>
  <si>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</si>
  <si>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</si>
  <si>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</si>
  <si>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</si>
  <si>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</si>
  <si>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</si>
  <si>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</si>
  <si>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</si>
  <si>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</si>
  <si>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</si>
  <si>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</si>
  <si>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</si>
  <si>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</si>
  <si>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</si>
  <si>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</si>
  <si>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</si>
  <si>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</si>
  <si>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</si>
  <si>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</si>
  <si>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</si>
  <si>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</si>
  <si>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</si>
  <si>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</si>
  <si>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</si>
  <si>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</si>
  <si>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</si>
  <si>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</si>
  <si>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</si>
  <si>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</si>
  <si>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</si>
  <si>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</si>
  <si>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</si>
  <si>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</si>
  <si>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</si>
  <si>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</si>
  <si>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</si>
  <si>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</si>
  <si>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</si>
  <si>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</si>
  <si>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</si>
  <si>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</si>
  <si>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</si>
  <si>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</si>
  <si>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</si>
  <si>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</si>
  <si>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</si>
  <si>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</si>
  <si>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</si>
  <si>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</si>
  <si>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</si>
  <si>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</si>
  <si>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</si>
  <si>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</si>
  <si>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</si>
  <si>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</si>
  <si>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</si>
  <si>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</si>
  <si>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</si>
  <si>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</si>
  <si>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</si>
  <si>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</si>
  <si>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</si>
  <si>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</si>
  <si>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</si>
  <si>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</si>
  <si>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</si>
  <si>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</si>
  <si>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</si>
  <si>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</si>
  <si>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</si>
  <si>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</si>
  <si>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</si>
  <si>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</si>
  <si>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</si>
  <si>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</si>
  <si>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</si>
  <si>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</si>
  <si>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</si>
  <si>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</si>
  <si>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</si>
  <si>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</si>
  <si>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</si>
  <si>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</si>
  <si>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</si>
  <si>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</si>
  <si>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</si>
  <si>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</si>
  <si>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</si>
  <si>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</si>
  <si>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</si>
  <si>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</si>
  <si>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</si>
  <si>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</si>
  <si>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</si>
  <si>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</si>
  <si>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</si>
  <si>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</si>
  <si>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</si>
  <si>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</si>
  <si>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</si>
  <si>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</si>
  <si>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</si>
  <si>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</si>
  <si>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</si>
  <si>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</si>
  <si>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</si>
  <si>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</si>
  <si>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</si>
  <si>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</si>
  <si>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</si>
  <si>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</si>
  <si>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</si>
  <si>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</si>
  <si>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</si>
  <si>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</si>
  <si>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</si>
  <si>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</si>
  <si>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</si>
  <si>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</si>
  <si>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</si>
  <si>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</si>
  <si>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</si>
  <si>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</si>
  <si>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</si>
  <si>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</si>
  <si>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</si>
  <si>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</si>
  <si>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</si>
  <si>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</si>
  <si>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</si>
  <si>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</si>
  <si>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</si>
  <si>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</si>
  <si>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</si>
  <si>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</si>
  <si>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</si>
  <si>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</si>
  <si>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</si>
  <si>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</si>
  <si>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</si>
  <si>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</si>
  <si>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</si>
  <si>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</si>
  <si>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</si>
  <si>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</si>
  <si>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</si>
  <si>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</si>
  <si>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</si>
  <si>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</si>
  <si>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</si>
  <si>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</si>
  <si>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</si>
  <si>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</si>
  <si>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</si>
  <si>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</si>
  <si>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</si>
  <si>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</si>
  <si>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</si>
  <si>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</si>
  <si>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</si>
  <si>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</si>
  <si>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</si>
  <si>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</si>
  <si>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</si>
  <si>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</si>
  <si>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</si>
  <si>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</si>
  <si>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</si>
  <si>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</si>
  <si>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</si>
  <si>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</si>
  <si>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</si>
  <si>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</si>
  <si>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</si>
  <si>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</si>
  <si>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</si>
  <si>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</si>
  <si>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</si>
  <si>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</si>
  <si>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</si>
  <si>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</si>
  <si>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</si>
  <si>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</si>
  <si>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</si>
  <si>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</si>
  <si>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</si>
  <si>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</si>
  <si>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</si>
  <si>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</si>
  <si>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</si>
  <si>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</si>
  <si>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</si>
  <si>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</si>
  <si>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</si>
  <si>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</si>
  <si>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</si>
  <si>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</si>
  <si>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</si>
  <si>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</si>
  <si>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</si>
  <si>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</si>
  <si>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</si>
  <si>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</si>
  <si>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</si>
  <si>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</si>
  <si>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</si>
  <si>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</si>
  <si>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</si>
  <si>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</si>
  <si>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</si>
  <si>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</si>
  <si>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</si>
  <si>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</si>
  <si>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</si>
  <si>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</si>
  <si>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</si>
  <si>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</si>
  <si>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</si>
  <si>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</si>
  <si>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</si>
  <si>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</si>
  <si>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</si>
  <si>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</si>
  <si>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</si>
  <si>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</si>
  <si>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</si>
  <si>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</si>
  <si>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</si>
  <si>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</si>
  <si>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</si>
  <si>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</si>
  <si>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</si>
  <si>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</si>
  <si>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</si>
  <si>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</si>
  <si>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</si>
  <si>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</si>
  <si>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</si>
  <si>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</si>
  <si>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</si>
  <si>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</si>
  <si>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</si>
  <si>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</si>
  <si>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</si>
  <si>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</si>
  <si>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</si>
  <si>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</si>
  <si>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</si>
  <si>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</si>
  <si>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</si>
  <si>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</si>
  <si>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</si>
  <si>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</si>
  <si>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</si>
  <si>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</si>
  <si>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</si>
  <si>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</si>
  <si>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</si>
  <si>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</si>
  <si>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</si>
  <si>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</si>
  <si>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</si>
  <si>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</si>
  <si>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</si>
  <si>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</si>
  <si>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</si>
  <si>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</si>
  <si>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</si>
  <si>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</si>
  <si>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</si>
  <si>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</si>
  <si>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</si>
  <si>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</si>
  <si>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</si>
  <si>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</si>
  <si>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</si>
  <si>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</si>
  <si>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</si>
  <si>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</si>
  <si>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</si>
  <si>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</si>
  <si>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</si>
  <si>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</si>
  <si>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</si>
  <si>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</si>
  <si>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</si>
  <si>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</si>
  <si>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</si>
  <si>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</si>
  <si>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</si>
  <si>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</si>
  <si>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</si>
  <si>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</si>
  <si>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</si>
  <si>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</si>
  <si>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</si>
  <si>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</si>
  <si>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</si>
  <si>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</si>
  <si>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</si>
  <si>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</si>
  <si>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</si>
  <si>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</si>
  <si>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</si>
  <si>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</si>
  <si>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</si>
  <si>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</si>
  <si>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</si>
  <si>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</si>
  <si>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</si>
  <si>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</si>
  <si>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</si>
  <si>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</si>
  <si>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</si>
  <si>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</si>
  <si>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</si>
  <si>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</si>
  <si>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</si>
  <si>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</si>
  <si>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</si>
  <si>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</si>
  <si>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</si>
  <si>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</si>
  <si>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</si>
  <si>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</si>
  <si>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</si>
  <si>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</si>
  <si>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</si>
  <si>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</si>
  <si>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</si>
  <si>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</si>
  <si>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</si>
  <si>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</si>
  <si>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</si>
  <si>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</si>
  <si>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</si>
  <si>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</si>
  <si>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</si>
  <si>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</si>
  <si>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</si>
  <si>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</si>
  <si>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</si>
  <si>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</si>
  <si>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</si>
  <si>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</si>
  <si>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</si>
  <si>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</si>
  <si>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</si>
  <si>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</si>
  <si>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</si>
  <si>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</si>
  <si>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</si>
  <si>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</si>
  <si>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</si>
  <si>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</si>
  <si>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</si>
  <si>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</si>
  <si>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</si>
  <si>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</si>
  <si>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</si>
  <si>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</si>
  <si>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</si>
  <si>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</si>
  <si>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</si>
  <si>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</si>
  <si>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</si>
  <si>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</si>
  <si>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</si>
  <si>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</si>
  <si>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</si>
  <si>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</si>
  <si>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</si>
  <si>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</si>
  <si>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</si>
  <si>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</si>
  <si>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</si>
  <si>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</si>
  <si>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</si>
  <si>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</si>
  <si>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</si>
  <si>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</si>
  <si>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</si>
  <si>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</si>
  <si>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</si>
  <si>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</si>
  <si>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</si>
  <si>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</si>
  <si>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</si>
  <si>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</si>
  <si>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</si>
  <si>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</si>
  <si>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</si>
  <si>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</si>
  <si>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</si>
  <si>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</si>
  <si>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</si>
  <si>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</si>
  <si>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</si>
  <si>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</si>
  <si>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</si>
  <si>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</si>
  <si>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</si>
  <si>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</si>
  <si>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</si>
  <si>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</si>
  <si>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</si>
  <si>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</si>
  <si>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</si>
  <si>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</si>
  <si>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</si>
  <si>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</si>
  <si>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</si>
  <si>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</si>
  <si>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</si>
  <si>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</si>
  <si>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</si>
  <si>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</si>
  <si>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</si>
  <si>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</si>
  <si>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</si>
  <si>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</si>
  <si>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</si>
  <si>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</si>
  <si>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</si>
  <si>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</si>
  <si>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</si>
  <si>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</si>
  <si>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</si>
  <si>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</si>
  <si>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</si>
  <si>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</si>
  <si>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</si>
  <si>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</si>
  <si>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</si>
  <si>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</si>
  <si>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</si>
  <si>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</si>
  <si>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</si>
  <si>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</si>
  <si>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</si>
  <si>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</si>
  <si>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</si>
  <si>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</si>
  <si>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</si>
  <si>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</si>
  <si>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</si>
  <si>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</si>
  <si>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</si>
  <si>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</si>
  <si>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</si>
  <si>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</si>
  <si>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</si>
  <si>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</si>
  <si>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</si>
  <si>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</si>
  <si>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</si>
  <si>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</si>
  <si>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</si>
  <si>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</si>
  <si>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</si>
  <si>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</si>
  <si>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</si>
  <si>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</si>
  <si>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</si>
  <si>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</si>
  <si>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</si>
  <si>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</si>
  <si>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</si>
  <si>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</si>
  <si>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</si>
  <si>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</si>
  <si>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</si>
  <si>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</si>
  <si>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</si>
  <si>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</si>
  <si>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</si>
  <si>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</si>
  <si>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</si>
  <si>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</si>
  <si>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</si>
  <si>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</si>
  <si>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</si>
  <si>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</si>
  <si>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</si>
  <si>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</si>
  <si>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</si>
  <si>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</si>
  <si>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</si>
  <si>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</si>
  <si>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</si>
  <si>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</si>
  <si>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</si>
  <si>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</si>
  <si>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</si>
  <si>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</si>
  <si>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</si>
  <si>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</si>
  <si>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</si>
  <si>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</si>
  <si>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</si>
  <si>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</si>
  <si>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</si>
  <si>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</si>
  <si>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</si>
  <si>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</si>
  <si>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</si>
  <si>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</si>
  <si>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</si>
  <si>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</si>
  <si>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</si>
  <si>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</si>
  <si>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</si>
  <si>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</si>
  <si>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</si>
  <si>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</si>
  <si>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</si>
  <si>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</si>
  <si>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</si>
  <si>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</si>
  <si>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</si>
  <si>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</si>
  <si>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</si>
  <si>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</si>
  <si>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</si>
  <si>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</si>
  <si>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</si>
  <si>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</si>
  <si>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</si>
  <si>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</si>
  <si>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</si>
  <si>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</si>
  <si>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</si>
  <si>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</si>
  <si>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</si>
  <si>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</si>
  <si>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</si>
  <si>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</si>
  <si>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</si>
  <si>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</si>
  <si>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</si>
  <si>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</si>
  <si>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</si>
  <si>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</si>
  <si>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</si>
  <si>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</si>
  <si>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</si>
  <si>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</si>
  <si>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</si>
  <si>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</si>
  <si>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</si>
  <si>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</si>
  <si>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</si>
  <si>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</si>
  <si>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</si>
  <si>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</si>
  <si>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</si>
  <si>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</si>
  <si>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</si>
  <si>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</si>
  <si>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</si>
  <si>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</si>
  <si>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</si>
  <si>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</si>
  <si>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</si>
  <si>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</si>
  <si>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</si>
  <si>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</si>
  <si>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</si>
  <si>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</si>
  <si>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</si>
  <si>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</si>
  <si>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</si>
  <si>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</si>
  <si>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</si>
  <si>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</si>
  <si>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</si>
  <si>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</si>
  <si>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</si>
  <si>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</si>
  <si>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</si>
  <si>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</si>
  <si>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</si>
  <si>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</si>
  <si>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</si>
  <si>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</si>
  <si>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</si>
  <si>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</si>
  <si>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</si>
  <si>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</si>
  <si>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</si>
  <si>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</si>
  <si>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</si>
  <si>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</si>
  <si>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</si>
  <si>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</si>
  <si>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</si>
  <si>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</si>
  <si>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</si>
  <si>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</si>
  <si>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</si>
  <si>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</si>
  <si>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</si>
  <si>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</si>
  <si>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</si>
  <si>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</si>
  <si>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</si>
  <si>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</si>
  <si>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</si>
  <si>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</si>
  <si>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</si>
  <si>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</si>
  <si>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</si>
  <si>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</si>
  <si>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</si>
  <si>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</si>
  <si>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</si>
  <si>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</si>
  <si>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</si>
  <si>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</si>
  <si>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</si>
  <si>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</si>
  <si>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</si>
  <si>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</si>
  <si>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</si>
  <si>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</si>
  <si>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</si>
  <si>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</si>
  <si>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</si>
  <si>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</si>
  <si>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</si>
  <si>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</si>
  <si>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</si>
  <si>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</si>
  <si>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</si>
  <si>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</si>
  <si>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</si>
  <si>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</si>
  <si>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</si>
  <si>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</si>
  <si>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</si>
  <si>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</si>
  <si>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</si>
  <si>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</si>
  <si>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</si>
  <si>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</si>
  <si>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</si>
  <si>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</si>
  <si>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</si>
  <si>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</si>
  <si>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</si>
  <si>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</si>
  <si>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</si>
  <si>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</si>
  <si>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</si>
  <si>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</si>
  <si>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</si>
  <si>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</si>
  <si>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</si>
  <si>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</si>
  <si>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</si>
  <si>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</si>
  <si>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</si>
  <si>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</si>
  <si>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</si>
  <si>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</si>
  <si>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</si>
  <si>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</si>
  <si>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</si>
  <si>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</si>
  <si>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</si>
  <si>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</si>
  <si>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</si>
  <si>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</si>
  <si>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</si>
  <si>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</si>
  <si>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</si>
  <si>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</si>
  <si>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</si>
  <si>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</si>
  <si>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</si>
  <si>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</si>
  <si>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</si>
  <si>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</si>
  <si>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</si>
  <si>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</si>
  <si>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</si>
  <si>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</si>
  <si>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</si>
  <si>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</si>
  <si>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</si>
  <si>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</si>
  <si>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</si>
  <si>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</si>
  <si>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</si>
  <si>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</si>
  <si>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</si>
  <si>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</si>
  <si>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</si>
  <si>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</si>
  <si>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</si>
  <si>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</si>
  <si>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</si>
  <si>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</si>
  <si>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</si>
  <si>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</si>
  <si>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</si>
  <si>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</si>
  <si>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</si>
  <si>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</si>
  <si>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</si>
  <si>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</si>
  <si>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</si>
  <si>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</si>
  <si>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</si>
  <si>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</si>
  <si>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</si>
  <si>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</si>
  <si>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</si>
  <si>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</si>
  <si>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</si>
  <si>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</si>
  <si>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</si>
  <si>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</si>
  <si>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</si>
  <si>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</si>
  <si>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</si>
  <si>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</si>
  <si>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</si>
  <si>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</si>
  <si>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</si>
  <si>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</si>
  <si>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</si>
  <si>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</si>
  <si>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</si>
  <si>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</si>
  <si>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</si>
  <si>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</si>
  <si>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</si>
  <si>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</si>
  <si>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</si>
  <si>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</si>
  <si>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</si>
  <si>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</si>
  <si>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</si>
  <si>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</si>
  <si>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</si>
  <si>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</si>
  <si>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</si>
  <si>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</si>
  <si>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</si>
  <si>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</si>
  <si>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</si>
  <si>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</si>
  <si>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</si>
  <si>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</si>
  <si>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</si>
  <si>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</si>
  <si>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</si>
  <si>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</si>
  <si>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</si>
  <si>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</si>
  <si>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</si>
  <si>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</si>
  <si>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</si>
  <si>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</si>
  <si>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</si>
  <si>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</si>
  <si>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</si>
  <si>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</si>
  <si>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</si>
  <si>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</si>
  <si>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</si>
  <si>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</si>
  <si>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</si>
  <si>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</si>
  <si>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</si>
  <si>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</si>
  <si>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</si>
  <si>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</si>
  <si>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</si>
  <si>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</si>
  <si>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</si>
  <si>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</si>
  <si>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</si>
  <si>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</si>
  <si>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</si>
  <si>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</si>
  <si>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</si>
  <si>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</si>
  <si>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</si>
  <si>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</si>
  <si>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</si>
  <si>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</si>
  <si>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</si>
  <si>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</si>
  <si>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</si>
  <si>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</si>
  <si>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</si>
  <si>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</si>
  <si>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</si>
  <si>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</si>
  <si>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</si>
  <si>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</si>
  <si>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</si>
  <si>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</si>
  <si>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</si>
  <si>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</si>
  <si>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</si>
  <si>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</si>
  <si>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</si>
  <si>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</si>
  <si>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</si>
  <si>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</si>
  <si>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</si>
  <si>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</si>
  <si>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</si>
  <si>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</si>
  <si>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</si>
  <si>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</si>
  <si>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</si>
  <si>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</si>
  <si>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</si>
  <si>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</si>
  <si>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</si>
  <si>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</si>
  <si>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</si>
  <si>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</si>
  <si>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</si>
  <si>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</si>
  <si>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</si>
  <si>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</si>
  <si>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</si>
  <si>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</si>
  <si>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</si>
  <si>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</si>
  <si>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</si>
  <si>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</si>
  <si>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</si>
  <si>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</si>
  <si>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</si>
  <si>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</si>
  <si>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</si>
  <si>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</si>
  <si>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</si>
  <si>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</si>
  <si>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</si>
  <si>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</si>
  <si>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</si>
  <si>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</si>
  <si>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</si>
  <si>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</si>
  <si>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</si>
  <si>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</si>
  <si>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</si>
  <si>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</si>
  <si>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</si>
  <si>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</si>
  <si>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</si>
  <si>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</si>
  <si>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</si>
  <si>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</si>
  <si>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</si>
  <si>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</si>
  <si>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</si>
  <si>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</si>
  <si>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</si>
  <si>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</si>
  <si>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</si>
  <si>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</si>
  <si>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</si>
  <si>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</si>
  <si>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</si>
  <si>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</si>
  <si>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</si>
  <si>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</si>
  <si>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</si>
  <si>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</si>
  <si>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</si>
  <si>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</si>
  <si>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</si>
  <si>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</si>
  <si>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</si>
  <si>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</si>
  <si>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</si>
  <si>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</si>
  <si>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</si>
  <si>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</si>
  <si>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</si>
  <si>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</si>
  <si>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</si>
  <si>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</si>
  <si>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</si>
  <si>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</si>
  <si>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</si>
  <si>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</si>
  <si>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</si>
  <si>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</si>
  <si>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</si>
  <si>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</si>
  <si>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</si>
  <si>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</si>
  <si>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</si>
  <si>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</si>
  <si>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</si>
  <si>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</si>
  <si>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</si>
  <si>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</si>
  <si>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</si>
  <si>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</si>
  <si>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</si>
  <si>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</si>
  <si>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</si>
  <si>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</si>
  <si>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</si>
  <si>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</si>
  <si>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</si>
  <si>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</si>
  <si>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</si>
  <si>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</si>
  <si>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</si>
  <si>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</si>
  <si>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</si>
  <si>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</si>
  <si>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</si>
  <si>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</si>
  <si>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</si>
  <si>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</si>
  <si>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</si>
  <si>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</si>
  <si>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</si>
  <si>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</si>
  <si>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</si>
  <si>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</si>
  <si>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</si>
  <si>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</si>
  <si>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</si>
  <si>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</si>
  <si>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</si>
  <si>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</si>
  <si>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</si>
  <si>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</si>
  <si>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</si>
  <si>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</si>
  <si>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</si>
  <si>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</si>
  <si>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</si>
  <si>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</si>
  <si>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</si>
  <si>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</si>
  <si>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</si>
  <si>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</si>
  <si>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</si>
  <si>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</si>
  <si>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</si>
  <si>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</si>
  <si>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</si>
  <si>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</si>
  <si>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</si>
  <si>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</si>
  <si>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</si>
  <si>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</si>
  <si>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</si>
  <si>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</si>
  <si>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</si>
  <si>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</si>
  <si>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</si>
  <si>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</si>
  <si>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</si>
  <si>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</si>
  <si>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</si>
  <si>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</si>
  <si>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</si>
  <si>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</si>
  <si>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</si>
  <si>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</si>
  <si>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</si>
  <si>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</si>
  <si>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</si>
  <si>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</si>
  <si>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</si>
  <si>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</si>
  <si>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</si>
  <si>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</si>
  <si>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</si>
  <si>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</si>
  <si>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</si>
  <si>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</si>
  <si>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</si>
  <si>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</si>
  <si>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</si>
  <si>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</si>
  <si>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</si>
  <si>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</si>
  <si>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</si>
  <si>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</si>
  <si>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</si>
  <si>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</si>
  <si>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</si>
  <si>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</si>
  <si>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</si>
  <si>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</si>
  <si>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</si>
  <si>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</si>
  <si>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</si>
  <si>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</si>
  <si>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</si>
  <si>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</si>
  <si>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</si>
  <si>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</si>
  <si>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</si>
  <si>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</si>
  <si>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</si>
  <si>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</si>
  <si>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</si>
  <si>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</si>
  <si>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</si>
  <si>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</si>
  <si>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</si>
  <si>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</si>
  <si>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</si>
  <si>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</si>
  <si>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</si>
  <si>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</si>
  <si>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</si>
  <si>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</si>
  <si>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</si>
  <si>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</si>
  <si>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</si>
  <si>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</si>
  <si>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</si>
  <si>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</si>
  <si>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</si>
  <si>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</si>
  <si>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</si>
  <si>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</si>
  <si>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</si>
  <si>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</si>
  <si>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</si>
  <si>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</si>
  <si>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</si>
  <si>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</si>
  <si>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</si>
  <si>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</si>
  <si>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</si>
  <si>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</si>
  <si>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</si>
  <si>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</si>
  <si>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</si>
  <si>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</si>
  <si>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</si>
  <si>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</si>
  <si>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</si>
  <si>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</si>
  <si>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</si>
  <si>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</si>
  <si>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</si>
  <si>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</si>
  <si>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</si>
  <si>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</si>
  <si>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</si>
  <si>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</si>
  <si>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</si>
  <si>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</si>
  <si>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</si>
  <si>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</si>
  <si>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</si>
  <si>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</si>
  <si>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</si>
  <si>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</si>
  <si>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</si>
  <si>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</si>
  <si>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</si>
  <si>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</si>
  <si>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</si>
  <si>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</si>
  <si>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</si>
  <si>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</si>
  <si>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</si>
  <si>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</si>
  <si>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</si>
  <si>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</si>
  <si>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</si>
  <si>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</si>
  <si>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</si>
  <si>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</si>
  <si>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</si>
  <si>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</si>
  <si>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</si>
  <si>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</si>
  <si>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</si>
  <si>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</si>
  <si>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</si>
  <si>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</si>
  <si>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</si>
  <si>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</si>
  <si>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</si>
  <si>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</si>
  <si>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</si>
  <si>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</si>
  <si>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</si>
  <si>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</si>
  <si>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</si>
  <si>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</si>
  <si>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</si>
  <si>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</si>
  <si>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</si>
  <si>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</si>
  <si>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</si>
  <si>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</si>
  <si>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</si>
  <si>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</si>
  <si>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</si>
  <si>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</si>
  <si>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</si>
  <si>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</si>
  <si>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</si>
  <si>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</si>
  <si>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</si>
  <si>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</si>
  <si>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</si>
  <si>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</si>
  <si>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</si>
  <si>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</si>
  <si>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</si>
  <si>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</si>
  <si>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</si>
  <si>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</si>
  <si>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</si>
  <si>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</si>
  <si>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</si>
  <si>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</si>
  <si>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</si>
  <si>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</si>
  <si>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</si>
  <si>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</si>
  <si>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</si>
  <si>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</si>
  <si>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</si>
  <si>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</si>
  <si>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</si>
  <si>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</si>
  <si>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</si>
  <si>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</si>
  <si>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</si>
  <si>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</si>
  <si>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</si>
  <si>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</si>
  <si>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</si>
  <si>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</si>
  <si>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</si>
  <si>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</si>
  <si>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</si>
  <si>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</si>
  <si>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</si>
  <si>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</si>
  <si>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</si>
  <si>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</si>
  <si>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</si>
  <si>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</si>
  <si>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</si>
  <si>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</si>
  <si>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</si>
  <si>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</si>
  <si>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</si>
  <si>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</si>
  <si>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</si>
  <si>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</si>
  <si>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</si>
  <si>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</si>
  <si>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</si>
  <si>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</si>
  <si>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</si>
  <si>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</si>
  <si>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</si>
  <si>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</si>
  <si>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</si>
  <si>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</si>
  <si>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</si>
  <si>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</si>
  <si>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</si>
  <si>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</si>
  <si>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</si>
  <si>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</si>
  <si>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</si>
  <si>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</si>
  <si>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</si>
  <si>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</si>
  <si>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</si>
  <si>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</si>
  <si>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</si>
  <si>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</si>
  <si>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</si>
  <si>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</si>
  <si>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</si>
  <si>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</si>
  <si>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</si>
  <si>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</si>
  <si>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</si>
  <si>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</si>
  <si>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</si>
  <si>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</si>
  <si>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</si>
  <si>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</si>
  <si>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</si>
  <si>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</si>
  <si>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</si>
  <si>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</si>
  <si>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</si>
  <si>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</si>
  <si>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</si>
  <si>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</si>
  <si>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</si>
  <si>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</si>
  <si>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</si>
  <si>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</si>
  <si>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</si>
  <si>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</si>
  <si>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</si>
  <si>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</si>
  <si>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</si>
  <si>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</si>
  <si>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</si>
  <si>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</si>
  <si>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</si>
  <si>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</si>
  <si>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</si>
  <si>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</si>
  <si>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</si>
  <si>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</si>
  <si>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</si>
  <si>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</si>
  <si>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</si>
  <si>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</si>
  <si>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</si>
  <si>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</si>
  <si>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</si>
  <si>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</si>
  <si>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</si>
  <si>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</si>
  <si>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</si>
  <si>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</si>
  <si>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</si>
  <si>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</si>
  <si>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</si>
  <si>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</si>
  <si>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</si>
  <si>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</si>
  <si>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</si>
  <si>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</si>
  <si>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</si>
  <si>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</si>
  <si>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</si>
  <si>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</si>
  <si>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</si>
  <si>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</si>
  <si>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</si>
  <si>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</si>
  <si>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</si>
  <si>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</si>
  <si>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</si>
  <si>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</si>
  <si>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</si>
  <si>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</si>
  <si>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</si>
  <si>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</si>
  <si>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</si>
  <si>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</si>
  <si>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</si>
  <si>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</si>
  <si>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</si>
  <si>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</si>
  <si>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</si>
  <si>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</si>
  <si>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</si>
  <si>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</si>
  <si>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</si>
  <si>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</si>
  <si>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</si>
  <si>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</si>
  <si>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</si>
  <si>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</si>
  <si>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</si>
  <si>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</si>
  <si>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</si>
  <si>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</si>
  <si>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</si>
  <si>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</si>
  <si>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</si>
  <si>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</si>
  <si>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</si>
  <si>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</si>
  <si>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</si>
  <si>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</si>
  <si>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</si>
  <si>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</si>
  <si>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</si>
  <si>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</si>
  <si>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</si>
  <si>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</si>
  <si>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</si>
  <si>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</si>
  <si>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</si>
  <si>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</si>
  <si>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</si>
  <si>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</si>
  <si>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</si>
  <si>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</si>
  <si>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</si>
  <si>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</si>
  <si>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</si>
  <si>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</si>
  <si>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</si>
  <si>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</si>
  <si>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</si>
  <si>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</si>
  <si>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</si>
  <si>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</si>
  <si>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</si>
  <si>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</si>
  <si>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</si>
  <si>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</si>
  <si>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</si>
  <si>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</si>
  <si>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</si>
  <si>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</si>
  <si>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</si>
  <si>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</si>
  <si>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</si>
  <si>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</si>
  <si>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</si>
  <si>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</si>
  <si>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</si>
  <si>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</si>
  <si>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</si>
  <si>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</si>
  <si>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</si>
  <si>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</si>
  <si>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</si>
  <si>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</si>
  <si>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</si>
  <si>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</si>
  <si>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</si>
  <si>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</si>
  <si>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</si>
  <si>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</si>
  <si>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</si>
  <si>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</si>
  <si>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</si>
  <si>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</si>
  <si>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</si>
  <si>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</si>
  <si>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</si>
  <si>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</si>
  <si>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</si>
  <si>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</si>
  <si>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</si>
  <si>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</si>
  <si>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</si>
  <si>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</si>
  <si>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</si>
  <si>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</si>
  <si>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</si>
  <si>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</si>
  <si>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</si>
  <si>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</si>
  <si>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</si>
  <si>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</si>
  <si>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</si>
  <si>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</si>
  <si>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</si>
  <si>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</si>
  <si>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</si>
  <si>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</si>
  <si>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</si>
  <si>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</si>
  <si>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</si>
  <si>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</si>
  <si>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</si>
  <si>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</si>
  <si>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</si>
  <si>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</si>
  <si>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</si>
  <si>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</si>
  <si>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</si>
  <si>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</si>
  <si>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</si>
  <si>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</si>
  <si>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</si>
  <si>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</si>
  <si>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</si>
  <si>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</si>
  <si>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</si>
  <si>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</si>
  <si>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</si>
  <si>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</si>
  <si>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</si>
  <si>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</si>
  <si>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</si>
  <si>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</si>
  <si>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</si>
  <si>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</si>
  <si>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</si>
  <si>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</si>
  <si>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</si>
  <si>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</si>
  <si>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</si>
  <si>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</si>
  <si>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</si>
  <si>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</si>
  <si>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</si>
  <si>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</si>
  <si>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</si>
  <si>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</si>
  <si>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</si>
  <si>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</si>
  <si>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</si>
  <si>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</si>
  <si>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</si>
  <si>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</si>
  <si>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</si>
  <si>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</si>
  <si>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</si>
  <si>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</si>
  <si>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</si>
  <si>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</si>
  <si>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</si>
  <si>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</si>
  <si>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</si>
  <si>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</si>
  <si>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</si>
  <si>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</si>
  <si>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</si>
  <si>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</si>
  <si>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</si>
  <si>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</si>
  <si>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</si>
  <si>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</si>
  <si>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</si>
  <si>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</si>
  <si>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</si>
  <si>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</si>
  <si>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</si>
  <si>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</si>
  <si>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</si>
  <si>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</si>
  <si>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</si>
  <si>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</si>
  <si>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</si>
  <si>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</si>
  <si>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</si>
  <si>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</si>
  <si>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</si>
  <si>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</si>
  <si>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</si>
  <si>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</si>
  <si>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</si>
  <si>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</si>
  <si>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</si>
  <si>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</si>
  <si>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</si>
  <si>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</si>
  <si>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</si>
  <si>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</si>
  <si>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</si>
  <si>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</si>
  <si>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</si>
  <si>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</si>
  <si>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</si>
  <si>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</si>
  <si>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</si>
  <si>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</si>
  <si>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</si>
  <si>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</si>
  <si>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</si>
  <si>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</si>
  <si>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</si>
  <si>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</si>
  <si>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</si>
  <si>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</si>
  <si>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</si>
  <si>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</si>
  <si>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</si>
  <si>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</si>
  <si>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</si>
  <si>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</si>
  <si>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</si>
  <si>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</si>
  <si>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</si>
  <si>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</si>
  <si>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</si>
  <si>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</si>
  <si>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</si>
  <si>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</si>
  <si>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</si>
  <si>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</si>
  <si>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</si>
  <si>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</si>
  <si>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</si>
  <si>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</si>
  <si>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</si>
  <si>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</si>
  <si>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</si>
  <si>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</si>
  <si>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</si>
  <si>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</si>
  <si>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</si>
  <si>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</si>
  <si>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</si>
  <si>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</si>
  <si>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</si>
  <si>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</si>
  <si>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</si>
  <si>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</si>
  <si>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</si>
  <si>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</si>
  <si>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</si>
  <si>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</si>
  <si>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</si>
  <si>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</si>
  <si>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</si>
  <si>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</si>
  <si>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</si>
  <si>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</si>
  <si>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</si>
  <si>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</si>
  <si>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</si>
  <si>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</si>
  <si>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</si>
  <si>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</si>
  <si>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</si>
  <si>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</si>
  <si>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</si>
  <si>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</si>
  <si>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</si>
  <si>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</si>
  <si>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</si>
  <si>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</si>
  <si>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</si>
  <si>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</si>
  <si>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</si>
  <si>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</si>
  <si>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</si>
  <si>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</si>
  <si>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</si>
  <si>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</si>
  <si>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</si>
  <si>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</si>
  <si>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</si>
  <si>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</si>
  <si>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</si>
  <si>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</si>
  <si>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</si>
  <si>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</si>
  <si>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</si>
  <si>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</si>
  <si>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</si>
  <si>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</si>
  <si>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</si>
  <si>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</si>
  <si>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</si>
  <si>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</si>
  <si>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</si>
  <si>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</si>
  <si>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</si>
  <si>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</si>
  <si>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</si>
  <si>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</si>
  <si>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</si>
  <si>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</si>
  <si>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</si>
  <si>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</si>
  <si>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</si>
  <si>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</si>
  <si>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</si>
  <si>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</si>
  <si>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</si>
  <si>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</si>
  <si>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</si>
  <si>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</si>
  <si>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</si>
  <si>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</si>
  <si>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</si>
  <si>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</si>
  <si>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</si>
  <si>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</si>
  <si>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</si>
  <si>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</si>
  <si>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</si>
  <si>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</si>
  <si>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</si>
  <si>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</si>
  <si>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</si>
  <si>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</si>
  <si>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</si>
  <si>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</si>
  <si>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</si>
  <si>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</si>
  <si>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</si>
  <si>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</si>
  <si>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</si>
  <si>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</si>
  <si>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</si>
  <si>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</si>
  <si>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</si>
  <si>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</si>
  <si>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</si>
  <si>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</si>
  <si>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</si>
  <si>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</si>
  <si>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</si>
  <si>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</si>
  <si>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</si>
  <si>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</si>
  <si>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</si>
  <si>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</si>
  <si>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</si>
  <si>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</si>
  <si>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</si>
  <si>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</si>
  <si>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</si>
  <si>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</si>
  <si>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</si>
  <si>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</si>
  <si>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</si>
  <si>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</si>
  <si>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</si>
  <si>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</si>
  <si>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</si>
  <si>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</si>
  <si>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</si>
  <si>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</si>
  <si>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</si>
  <si>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</si>
  <si>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</si>
  <si>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</si>
  <si>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</si>
  <si>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</si>
  <si>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</si>
  <si>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</si>
  <si>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</si>
  <si>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</si>
  <si>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</si>
  <si>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</si>
  <si>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</si>
  <si>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</si>
  <si>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</si>
  <si>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</si>
  <si>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</si>
  <si>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</si>
  <si>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</si>
  <si>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</si>
  <si>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</si>
  <si>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</si>
  <si>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</si>
  <si>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</si>
  <si>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</si>
  <si>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</si>
  <si>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</si>
  <si>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</si>
  <si>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</si>
  <si>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</si>
  <si>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</si>
  <si>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</si>
  <si>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</si>
  <si>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</si>
  <si>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</si>
  <si>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</si>
  <si>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</si>
  <si>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</si>
  <si>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</si>
  <si>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</si>
  <si>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</si>
  <si>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</si>
  <si>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</si>
  <si>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</si>
  <si>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</si>
  <si>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</si>
  <si>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</si>
  <si>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</si>
  <si>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</si>
  <si>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</si>
  <si>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</si>
  <si>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</si>
  <si>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</si>
  <si>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</si>
  <si>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</si>
  <si>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</si>
  <si>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</si>
  <si>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</si>
  <si>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</si>
  <si>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</si>
  <si>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</si>
  <si>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</si>
  <si>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</si>
  <si>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</si>
  <si>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</si>
  <si>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</si>
  <si>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</si>
  <si>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</si>
  <si>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</si>
  <si>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</si>
  <si>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</si>
  <si>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</si>
  <si>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</si>
  <si>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</si>
  <si>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</si>
  <si>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</si>
  <si>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</si>
  <si>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</si>
  <si>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</si>
  <si>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</si>
  <si>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</si>
  <si>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</si>
  <si>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</si>
  <si>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</si>
  <si>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</si>
  <si>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</si>
  <si>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</si>
  <si>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</si>
  <si>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</si>
  <si>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</si>
  <si>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</si>
  <si>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</si>
  <si>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</si>
  <si>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</si>
  <si>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</si>
  <si>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</si>
  <si>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</si>
  <si>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</si>
  <si>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</si>
  <si>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</si>
  <si>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</si>
  <si>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</si>
  <si>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</si>
  <si>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</si>
  <si>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</si>
  <si>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</si>
  <si>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</si>
  <si>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</si>
  <si>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</si>
  <si>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</si>
  <si>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</si>
  <si>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</si>
  <si>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</si>
  <si>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</si>
  <si>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</si>
  <si>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</si>
  <si>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</si>
  <si>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</si>
  <si>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</si>
  <si>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</si>
  <si>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</si>
  <si>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</si>
  <si>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</si>
  <si>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</si>
  <si>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</si>
  <si>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</si>
  <si>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</si>
  <si>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</si>
  <si>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</si>
  <si>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</si>
  <si>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</si>
  <si>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</si>
  <si>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</si>
  <si>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</si>
  <si>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</si>
  <si>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</si>
  <si>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</si>
  <si>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</si>
  <si>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</si>
  <si>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</si>
  <si>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</si>
  <si>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</si>
  <si>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</si>
  <si>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</si>
  <si>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</si>
  <si>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</si>
  <si>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</si>
  <si>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</si>
  <si>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</si>
  <si>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</si>
  <si>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</si>
  <si>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</si>
  <si>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</si>
  <si>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</si>
  <si>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</si>
  <si>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</si>
  <si>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</si>
  <si>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</si>
  <si>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</si>
  <si>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</si>
  <si>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</si>
  <si>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</si>
  <si>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</si>
  <si>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</si>
  <si>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</si>
  <si>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</si>
  <si>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</si>
  <si>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</si>
  <si>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</si>
  <si>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</si>
  <si>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</si>
  <si>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</si>
  <si>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</si>
  <si>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</si>
  <si>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</si>
  <si>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</si>
  <si>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</si>
  <si>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</si>
  <si>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</si>
  <si>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</si>
  <si>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</si>
  <si>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</si>
  <si>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</si>
  <si>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</si>
  <si>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</si>
  <si>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</si>
  <si>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</si>
  <si>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</si>
  <si>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</si>
  <si>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</si>
  <si>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</si>
  <si>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</si>
  <si>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</si>
  <si>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</si>
  <si>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</si>
  <si>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</si>
  <si>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</si>
  <si>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</si>
  <si>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</si>
  <si>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</si>
  <si>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</si>
  <si>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</si>
  <si>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</si>
  <si>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</si>
  <si>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</si>
  <si>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</si>
  <si>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</si>
  <si>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</si>
  <si>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</si>
  <si>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</si>
  <si>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</si>
  <si>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</si>
  <si>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</si>
  <si>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</si>
  <si>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</si>
  <si>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</si>
  <si>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</si>
  <si>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</si>
  <si>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</si>
  <si>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</si>
  <si>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</si>
  <si>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</si>
  <si>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</si>
  <si>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</si>
  <si>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</si>
  <si>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</si>
  <si>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</si>
  <si>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</si>
  <si>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</si>
  <si>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</si>
  <si>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</si>
  <si>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</si>
  <si>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</si>
  <si>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</si>
  <si>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</si>
  <si>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</si>
  <si>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</si>
  <si>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</si>
  <si>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</si>
  <si>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</si>
  <si>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</si>
  <si>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</si>
  <si>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</si>
  <si>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</si>
  <si>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</si>
  <si>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</si>
  <si>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</si>
  <si>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</si>
  <si>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</si>
  <si>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</si>
  <si>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</si>
  <si>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</si>
  <si>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</si>
  <si>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</si>
  <si>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</si>
  <si>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</si>
  <si>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</si>
  <si>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</si>
  <si>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</si>
  <si>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</si>
  <si>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</si>
  <si>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</si>
  <si>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</si>
  <si>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</si>
  <si>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</si>
  <si>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</si>
  <si>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</si>
  <si>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</si>
  <si>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</si>
  <si>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</si>
  <si>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</si>
  <si>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</si>
  <si>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</si>
  <si>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</si>
  <si>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</si>
  <si>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</si>
  <si>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</si>
  <si>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</si>
  <si>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</si>
  <si>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</si>
  <si>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</si>
  <si>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</si>
  <si>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</si>
  <si>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</si>
  <si>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</si>
  <si>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</si>
  <si>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</si>
  <si>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</si>
  <si>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</si>
  <si>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</si>
  <si>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</si>
  <si>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</si>
  <si>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</si>
  <si>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</si>
  <si>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</si>
  <si>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</si>
  <si>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</si>
  <si>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</si>
  <si>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</si>
  <si>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</si>
  <si>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</si>
  <si>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</si>
  <si>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</si>
  <si>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</si>
  <si>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</si>
  <si>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</si>
  <si>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</si>
  <si>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</si>
  <si>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</si>
  <si>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</si>
  <si>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</si>
  <si>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</si>
  <si>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</si>
  <si>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</si>
  <si>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</si>
  <si>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</si>
  <si>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</si>
  <si>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</si>
  <si>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</si>
  <si>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</si>
  <si>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</si>
  <si>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</si>
  <si>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</si>
  <si>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</si>
  <si>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</si>
  <si>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</si>
  <si>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</si>
  <si>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</si>
  <si>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</si>
  <si>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</si>
  <si>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</si>
  <si>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</si>
  <si>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</si>
  <si>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</si>
  <si>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</si>
  <si>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</si>
  <si>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</si>
  <si>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</si>
  <si>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</si>
  <si>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</si>
  <si>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</si>
  <si>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</si>
  <si>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</si>
  <si>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</si>
  <si>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</si>
  <si>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</si>
  <si>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</si>
  <si>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</si>
  <si>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</si>
  <si>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</si>
  <si>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</si>
  <si>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</si>
  <si>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</si>
  <si>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</si>
  <si>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</si>
  <si>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</si>
  <si>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</si>
  <si>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</si>
  <si>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</si>
  <si>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</si>
  <si>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</si>
  <si>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</si>
  <si>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</si>
  <si>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</si>
  <si>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</si>
  <si>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</si>
  <si>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</si>
  <si>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</si>
  <si>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</si>
  <si>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</si>
  <si>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</si>
  <si>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</si>
  <si>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</si>
  <si>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</si>
  <si>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</si>
  <si>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</si>
  <si>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</si>
  <si>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</si>
  <si>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</si>
  <si>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</si>
  <si>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</si>
  <si>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</si>
  <si>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</si>
  <si>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</si>
  <si>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</si>
  <si>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</si>
  <si>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</si>
  <si>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</si>
  <si>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</si>
  <si>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</si>
  <si>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</si>
  <si>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</si>
  <si>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</si>
  <si>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</si>
  <si>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</si>
  <si>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</si>
  <si>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</si>
  <si>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</si>
  <si>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</si>
  <si>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</si>
  <si>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</si>
  <si>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</si>
  <si>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</si>
  <si>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</si>
  <si>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</si>
  <si>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</si>
  <si>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</si>
  <si>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</si>
  <si>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</si>
  <si>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</si>
  <si>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</si>
  <si>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</si>
  <si>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</si>
  <si>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</si>
  <si>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</si>
  <si>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</si>
  <si>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</si>
  <si>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</si>
  <si>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</si>
  <si>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</si>
  <si>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</si>
  <si>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</si>
  <si>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</si>
  <si>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</si>
  <si>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</si>
  <si>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</si>
  <si>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</si>
  <si>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</si>
  <si>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</si>
  <si>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</si>
  <si>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</si>
  <si>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</si>
  <si>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</si>
  <si>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</si>
  <si>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</si>
  <si>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</si>
  <si>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</si>
  <si>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</si>
  <si>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</si>
  <si>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</si>
  <si>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</si>
  <si>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</si>
  <si>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</si>
  <si>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</si>
  <si>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</si>
  <si>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</si>
  <si>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</si>
  <si>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</si>
  <si>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</si>
  <si>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</si>
  <si>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</si>
  <si>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</si>
  <si>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</si>
  <si>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</si>
  <si>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</si>
  <si>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</si>
  <si>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</si>
  <si>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</si>
  <si>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</si>
  <si>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</si>
  <si>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</si>
  <si>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</si>
  <si>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</si>
  <si>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</si>
  <si>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</si>
  <si>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</si>
  <si>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</si>
  <si>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</si>
  <si>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</si>
  <si>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</si>
  <si>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</si>
  <si>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</si>
  <si>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</si>
  <si>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</si>
  <si>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</si>
  <si>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</si>
  <si>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</si>
  <si>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</si>
  <si>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</si>
  <si>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</si>
  <si>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</si>
  <si>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</si>
  <si>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</si>
  <si>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</si>
  <si>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</si>
  <si>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</si>
  <si>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</si>
  <si>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</si>
  <si>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</si>
  <si>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</si>
  <si>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</si>
  <si>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</si>
  <si>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</si>
  <si>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</si>
  <si>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</si>
  <si>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</si>
  <si>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</si>
  <si>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</si>
  <si>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</si>
  <si>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</si>
  <si>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</si>
  <si>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</si>
  <si>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</si>
  <si>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</si>
  <si>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</si>
  <si>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</si>
  <si>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</si>
  <si>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</si>
  <si>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</si>
  <si>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</si>
  <si>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</si>
  <si>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</si>
  <si>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</si>
  <si>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</si>
  <si>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</si>
  <si>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</si>
  <si>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</si>
  <si>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</si>
  <si>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</si>
  <si>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</si>
  <si>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</si>
  <si>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</si>
  <si>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</si>
  <si>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</si>
  <si>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</si>
  <si>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</si>
  <si>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</si>
  <si>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</si>
  <si>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</si>
  <si>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</si>
  <si>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</si>
  <si>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</si>
  <si>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</si>
  <si>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</si>
  <si>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</si>
  <si>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</si>
  <si>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</si>
  <si>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</si>
  <si>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</si>
  <si>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</si>
  <si>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</si>
  <si>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</si>
  <si>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</si>
  <si>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</si>
  <si>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</si>
  <si>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</si>
  <si>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</si>
  <si>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</si>
  <si>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</si>
  <si>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</si>
  <si>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</si>
  <si>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</si>
  <si>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</si>
  <si>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</si>
  <si>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</si>
  <si>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</si>
  <si>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</si>
  <si>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</si>
  <si>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</si>
  <si>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</si>
  <si>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</si>
  <si>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</si>
  <si>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</si>
  <si>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</si>
  <si>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</si>
  <si>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</si>
  <si>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</si>
  <si>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</si>
  <si>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</si>
  <si>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</si>
  <si>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</si>
  <si>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</si>
  <si>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</si>
  <si>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</si>
  <si>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</si>
  <si>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</si>
  <si>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</si>
  <si>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</si>
  <si>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</si>
  <si>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</si>
  <si>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</si>
  <si>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</si>
  <si>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</si>
  <si>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</si>
  <si>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</si>
  <si>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</si>
  <si>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</si>
  <si>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</si>
  <si>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</si>
  <si>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</si>
  <si>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</si>
  <si>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</si>
  <si>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</si>
  <si>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</si>
  <si>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</si>
  <si>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</si>
  <si>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</si>
  <si>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</si>
  <si>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</si>
  <si>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</si>
  <si>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</si>
  <si>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</si>
  <si>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</si>
  <si>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</si>
  <si>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</si>
  <si>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</si>
  <si>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</si>
  <si>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</si>
  <si>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</si>
  <si>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</si>
  <si>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</si>
  <si>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</si>
  <si>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</si>
  <si>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</si>
  <si>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</si>
  <si>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</si>
  <si>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</si>
  <si>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</si>
  <si>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</si>
  <si>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</si>
  <si>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</si>
  <si>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</si>
  <si>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</si>
  <si>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</si>
  <si>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</si>
  <si>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</si>
  <si>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</si>
  <si>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</si>
  <si>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</si>
  <si>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</si>
  <si>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</si>
  <si>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</si>
  <si>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</si>
  <si>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</si>
  <si>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</si>
  <si>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</si>
  <si>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</si>
  <si>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</si>
  <si>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</si>
  <si>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</si>
  <si>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</si>
  <si>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</si>
  <si>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</si>
  <si>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</si>
  <si>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</si>
  <si>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</si>
  <si>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</si>
  <si>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</si>
  <si>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</si>
  <si>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</si>
  <si>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</si>
  <si>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</si>
  <si>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</si>
  <si>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</si>
  <si>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</si>
  <si>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</si>
  <si>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</si>
  <si>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</si>
  <si>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</si>
  <si>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</si>
  <si>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</si>
  <si>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</si>
  <si>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</si>
  <si>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</si>
  <si>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</si>
  <si>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</si>
  <si>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</si>
  <si>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</si>
  <si>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</si>
  <si>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</si>
  <si>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</si>
  <si>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</si>
  <si>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</si>
  <si>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</si>
  <si>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</si>
  <si>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</si>
  <si>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</si>
  <si>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</si>
  <si>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</si>
  <si>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</si>
  <si>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</si>
  <si>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</si>
  <si>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</si>
  <si>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</si>
  <si>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</si>
  <si>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</si>
  <si>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</si>
  <si>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</si>
  <si>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</si>
  <si>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</si>
  <si>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</si>
  <si>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</si>
  <si>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</si>
  <si>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</si>
  <si>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</si>
  <si>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</si>
  <si>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</si>
  <si>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</si>
  <si>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</si>
  <si>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</si>
  <si>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</si>
  <si>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</si>
  <si>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</si>
  <si>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</si>
  <si>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</si>
  <si>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</si>
  <si>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</si>
  <si>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</si>
  <si>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</si>
  <si>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</si>
  <si>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</si>
  <si>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</si>
  <si>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</si>
  <si>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</si>
  <si>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</si>
  <si>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</si>
  <si>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</si>
  <si>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</si>
  <si>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</si>
  <si>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</si>
  <si>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</si>
  <si>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</si>
  <si>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</si>
  <si>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</si>
  <si>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</si>
  <si>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</si>
  <si>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</si>
  <si>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</si>
  <si>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</si>
  <si>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</si>
  <si>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</si>
  <si>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</si>
  <si>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</si>
  <si>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</si>
  <si>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</si>
  <si>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</si>
  <si>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</si>
  <si>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</si>
  <si>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</si>
  <si>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</si>
  <si>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</si>
  <si>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</si>
  <si>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</si>
  <si>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</si>
  <si>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</si>
  <si>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</si>
  <si>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</si>
  <si>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</si>
  <si>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</si>
  <si>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</si>
  <si>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</si>
  <si>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</si>
  <si>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</si>
  <si>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</si>
  <si>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</si>
  <si>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</si>
  <si>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</si>
  <si>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</si>
  <si>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</si>
  <si>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</si>
  <si>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</si>
  <si>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</si>
  <si>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</si>
  <si>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</si>
  <si>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</si>
  <si>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</si>
  <si>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</si>
  <si>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</si>
  <si>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</si>
  <si>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</si>
  <si>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</si>
  <si>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</si>
  <si>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</si>
  <si>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</si>
  <si>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</si>
  <si>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</si>
  <si>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</si>
  <si>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</si>
  <si>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</si>
  <si>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</si>
  <si>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</si>
  <si>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</si>
  <si>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</si>
  <si>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</si>
  <si>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</si>
  <si>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</si>
  <si>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</si>
  <si>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</si>
  <si>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</si>
  <si>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</si>
  <si>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</si>
  <si>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</si>
  <si>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</si>
  <si>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</si>
  <si>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</si>
  <si>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</si>
  <si>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</si>
  <si>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</si>
  <si>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</si>
  <si>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</si>
  <si>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</si>
  <si>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</si>
  <si>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</si>
  <si>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</si>
  <si>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</si>
  <si>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</si>
  <si>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</si>
  <si>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</si>
  <si>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</si>
  <si>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</si>
  <si>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</si>
  <si>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</si>
  <si>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</si>
  <si>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</si>
  <si>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</si>
  <si>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</si>
  <si>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</si>
  <si>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</si>
  <si>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</si>
  <si>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</si>
  <si>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</si>
  <si>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</si>
  <si>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</si>
  <si>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</si>
  <si>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</si>
  <si>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</si>
  <si>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</si>
  <si>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</si>
  <si>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</si>
  <si>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</si>
  <si>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</si>
  <si>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</si>
  <si>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</si>
  <si>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</si>
  <si>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</si>
  <si>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</si>
  <si>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</si>
  <si>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</si>
  <si>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</si>
  <si>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</si>
  <si>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</si>
  <si>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</si>
  <si>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</si>
  <si>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</si>
  <si>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</si>
  <si>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</si>
  <si>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</si>
  <si>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</si>
  <si>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</si>
  <si>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</si>
  <si>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</si>
  <si>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</si>
  <si>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</si>
  <si>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</si>
  <si>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</si>
  <si>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</si>
  <si>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</si>
  <si>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</si>
  <si>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</si>
  <si>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</si>
  <si>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</si>
  <si>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</si>
  <si>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</si>
  <si>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</si>
  <si>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</si>
  <si>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</si>
  <si>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</si>
  <si>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</si>
  <si>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</si>
  <si>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</si>
  <si>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</si>
  <si>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</si>
  <si>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</si>
  <si>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</si>
  <si>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</si>
  <si>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</si>
  <si>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</si>
  <si>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</si>
  <si>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</si>
  <si>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</si>
  <si>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</si>
  <si>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</si>
  <si>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</si>
  <si>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</si>
  <si>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</si>
  <si>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</si>
  <si>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</si>
  <si>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</si>
  <si>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</si>
  <si>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</si>
  <si>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</si>
  <si>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</si>
  <si>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</si>
  <si>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</si>
  <si>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</si>
  <si>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</si>
  <si>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</si>
  <si>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</si>
  <si>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</si>
  <si>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</si>
  <si>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</si>
  <si>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</si>
  <si>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</si>
  <si>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</si>
  <si>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</si>
  <si>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</si>
  <si>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</si>
  <si>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</si>
  <si>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</si>
  <si>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</si>
  <si>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</si>
  <si>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</si>
  <si>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</si>
  <si>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</si>
  <si>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</si>
  <si>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</si>
  <si>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</si>
  <si>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</si>
  <si>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</si>
  <si>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</si>
  <si>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</si>
  <si>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</si>
  <si>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</si>
  <si>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</si>
  <si>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</si>
  <si>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</si>
  <si>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</si>
  <si>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</si>
  <si>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</si>
  <si>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</si>
  <si>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</si>
  <si>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</si>
  <si>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</si>
  <si>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</si>
  <si>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</si>
  <si>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</si>
  <si>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</si>
  <si>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</si>
  <si>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</si>
  <si>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</si>
  <si>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</si>
  <si>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</si>
  <si>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</si>
  <si>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</si>
  <si>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</si>
  <si>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</si>
  <si>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</si>
  <si>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</si>
  <si>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</si>
  <si>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</si>
  <si>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</si>
  <si>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</si>
  <si>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</si>
  <si>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</si>
  <si>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</si>
  <si>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</si>
  <si>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</si>
  <si>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</si>
  <si>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</si>
  <si>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</si>
  <si>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</si>
  <si>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</si>
  <si>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</si>
  <si>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</si>
  <si>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</si>
  <si>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</si>
  <si>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</si>
  <si>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</si>
  <si>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</si>
  <si>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</si>
  <si>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</si>
  <si>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</si>
  <si>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</si>
  <si>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</si>
  <si>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</si>
  <si>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</si>
  <si>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</si>
  <si>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</si>
  <si>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</si>
  <si>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</si>
  <si>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</si>
  <si>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</si>
  <si>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</si>
  <si>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</si>
  <si>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</si>
  <si>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</si>
  <si>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</si>
  <si>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</si>
  <si>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</si>
  <si>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</si>
  <si>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</si>
  <si>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</si>
  <si>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</si>
  <si>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</si>
  <si>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</si>
  <si>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</si>
  <si>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</si>
  <si>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</si>
  <si>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</si>
  <si>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</si>
  <si>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</si>
  <si>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</si>
  <si>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</si>
  <si>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</si>
  <si>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</si>
  <si>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</si>
  <si>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</si>
  <si>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</si>
  <si>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</si>
  <si>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</si>
  <si>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</si>
  <si>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</si>
  <si>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</si>
  <si>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</si>
  <si>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</si>
  <si>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</si>
  <si>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</si>
  <si>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</si>
  <si>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</si>
  <si>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</si>
  <si>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</si>
  <si>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</si>
  <si>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</si>
  <si>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</si>
  <si>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</si>
  <si>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</si>
  <si>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</si>
  <si>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</si>
  <si>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</si>
  <si>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</si>
  <si>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</si>
  <si>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</si>
  <si>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</si>
  <si>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</si>
  <si>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</si>
  <si>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</si>
  <si>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</si>
  <si>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</si>
  <si>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</si>
  <si>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</si>
  <si>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</si>
  <si>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</si>
  <si>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</si>
  <si>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</si>
  <si>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</si>
  <si>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</si>
  <si>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</si>
  <si>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</si>
  <si>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</si>
  <si>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</si>
  <si>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</si>
  <si>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</si>
  <si>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</si>
  <si>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</si>
  <si>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</si>
  <si>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</si>
  <si>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</si>
  <si>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</si>
  <si>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</si>
  <si>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</si>
  <si>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</si>
  <si>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</si>
  <si>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</si>
  <si>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</si>
  <si>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</si>
  <si>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</si>
  <si>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</si>
  <si>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</si>
  <si>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</si>
  <si>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</si>
  <si>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</si>
  <si>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</si>
  <si>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</si>
  <si>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</si>
  <si>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</si>
  <si>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</si>
  <si>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</si>
  <si>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</si>
  <si>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</si>
  <si>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</si>
  <si>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</si>
  <si>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</si>
  <si>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</si>
  <si>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</si>
  <si>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</si>
  <si>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</si>
  <si>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</si>
  <si>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</si>
  <si>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</si>
  <si>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</si>
  <si>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</si>
  <si>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</si>
  <si>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</si>
  <si>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</si>
  <si>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</si>
  <si>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</si>
  <si>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</si>
  <si>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</si>
  <si>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</si>
  <si>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</si>
  <si>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</si>
  <si>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</si>
  <si>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</si>
  <si>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</si>
  <si>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</si>
  <si>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</si>
  <si>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</si>
  <si>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</si>
  <si>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</si>
  <si>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</si>
  <si>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</si>
  <si>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</si>
  <si>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</si>
  <si>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</si>
  <si>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</si>
  <si>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</si>
  <si>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</si>
  <si>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</si>
  <si>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</si>
  <si>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</si>
  <si>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</si>
  <si>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</si>
  <si>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</si>
  <si>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</si>
  <si>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</si>
  <si>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</si>
  <si>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</si>
  <si>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</si>
  <si>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</si>
  <si>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</si>
  <si>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</si>
  <si>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</si>
  <si>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</si>
  <si>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</si>
  <si>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</si>
  <si>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</si>
  <si>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</si>
  <si>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</si>
  <si>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</si>
  <si>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</si>
  <si>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</si>
  <si>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</si>
  <si>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</si>
  <si>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</si>
  <si>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</si>
  <si>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</si>
  <si>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</si>
  <si>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</si>
  <si>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</si>
  <si>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</si>
  <si>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</si>
  <si>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</si>
  <si>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</si>
  <si>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</si>
  <si>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</si>
  <si>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</si>
  <si>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</si>
  <si>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</si>
  <si>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</si>
  <si>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</si>
  <si>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</si>
  <si>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</si>
  <si>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</si>
  <si>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</si>
  <si>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</si>
  <si>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</si>
  <si>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</si>
  <si>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</si>
  <si>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</si>
  <si>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</si>
  <si>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</si>
  <si>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</si>
  <si>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</si>
  <si>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</si>
  <si>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</si>
  <si>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</si>
  <si>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</si>
  <si>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</si>
  <si>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</si>
  <si>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</si>
  <si>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</si>
  <si>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</si>
  <si>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</si>
  <si>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</si>
  <si>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</si>
  <si>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</si>
  <si>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</si>
  <si>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</si>
  <si>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</si>
  <si>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</si>
  <si>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</si>
  <si>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</si>
  <si>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</si>
  <si>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</si>
  <si>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</si>
  <si>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</si>
  <si>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</si>
  <si>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</si>
  <si>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</si>
  <si>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</si>
  <si>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</si>
  <si>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</si>
  <si>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</si>
  <si>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</si>
  <si>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</si>
  <si>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</si>
  <si>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</si>
  <si>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</si>
  <si>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</si>
  <si>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</si>
  <si>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</si>
  <si>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</si>
  <si>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</si>
  <si>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</si>
  <si>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</si>
  <si>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</si>
  <si>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</si>
  <si>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</si>
  <si>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</si>
  <si>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</si>
  <si>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</si>
  <si>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</si>
  <si>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</si>
  <si>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</si>
  <si>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</si>
  <si>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</si>
  <si>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</si>
  <si>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</si>
  <si>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</si>
  <si>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</si>
  <si>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</si>
  <si>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</si>
  <si>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</si>
  <si>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</si>
  <si>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</si>
  <si>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</si>
  <si>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</si>
  <si>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</si>
  <si>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</si>
  <si>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</si>
  <si>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</si>
  <si>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</si>
  <si>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</si>
  <si>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</si>
  <si>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</si>
  <si>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</si>
  <si>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</si>
  <si>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</si>
  <si>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</si>
  <si>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</si>
  <si>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</si>
  <si>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</si>
  <si>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</si>
  <si>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</si>
  <si>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</si>
  <si>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</si>
  <si>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</si>
  <si>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</si>
  <si>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</si>
  <si>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</si>
  <si>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</si>
  <si>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</si>
  <si>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</si>
  <si>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</si>
  <si>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</si>
  <si>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</si>
  <si>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</si>
  <si>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</si>
  <si>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</si>
  <si>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</si>
  <si>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</si>
  <si>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</si>
  <si>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</si>
  <si>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</si>
  <si>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</si>
  <si>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</si>
  <si>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</si>
  <si>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</si>
  <si>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</si>
  <si>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</si>
  <si>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</si>
  <si>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</si>
  <si>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</si>
  <si>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</si>
  <si>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</si>
  <si>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</si>
  <si>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</si>
  <si>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</si>
  <si>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</si>
  <si>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</si>
  <si>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</si>
  <si>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</si>
  <si>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</si>
  <si>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</si>
  <si>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</si>
  <si>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</si>
  <si>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</si>
  <si>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</si>
  <si>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</si>
  <si>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</si>
  <si>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</si>
  <si>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</si>
  <si>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</si>
  <si>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</si>
  <si>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</si>
  <si>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</si>
  <si>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</si>
  <si>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</si>
  <si>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</si>
  <si>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</si>
  <si>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</si>
  <si>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</si>
  <si>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</si>
  <si>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</si>
  <si>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</si>
  <si>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</si>
  <si>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</si>
  <si>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</si>
  <si>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</si>
  <si>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</si>
  <si>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</si>
  <si>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</si>
  <si>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</si>
  <si>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</si>
  <si>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</si>
  <si>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</si>
  <si>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</si>
  <si>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</si>
  <si>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</si>
  <si>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</si>
  <si>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</si>
  <si>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</si>
  <si>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</si>
  <si>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</si>
  <si>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</si>
  <si>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</si>
  <si>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</si>
  <si>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</si>
  <si>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</si>
  <si>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</si>
  <si>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</si>
  <si>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</si>
  <si>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</si>
  <si>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</si>
  <si>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</si>
  <si>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</si>
  <si>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</si>
  <si>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</si>
  <si>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</si>
  <si>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</si>
  <si>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</si>
  <si>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</si>
  <si>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</si>
  <si>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</si>
  <si>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</si>
  <si>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</si>
  <si>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</si>
  <si>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</si>
  <si>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</si>
  <si>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</si>
  <si>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</si>
  <si>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</si>
  <si>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</si>
  <si>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</si>
  <si>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</si>
  <si>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</si>
  <si>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</si>
  <si>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</si>
  <si>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</si>
  <si>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</si>
  <si>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</si>
  <si>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</si>
  <si>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</si>
  <si>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</si>
  <si>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</si>
  <si>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</si>
  <si>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</si>
  <si>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</si>
  <si>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</si>
  <si>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</si>
  <si>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</si>
  <si>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</si>
  <si>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</si>
  <si>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</si>
  <si>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</si>
  <si>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</si>
  <si>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</si>
  <si>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</si>
  <si>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</si>
  <si>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</si>
  <si>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</si>
  <si>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</si>
  <si>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</si>
  <si>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</si>
  <si>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</si>
  <si>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</si>
  <si>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</si>
  <si>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</si>
  <si>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</si>
  <si>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</si>
  <si>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</si>
  <si>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</si>
  <si>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</si>
  <si>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</si>
  <si>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</si>
  <si>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</si>
  <si>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</si>
  <si>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</si>
  <si>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</si>
  <si>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</si>
  <si>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</si>
  <si>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</si>
  <si>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</si>
  <si>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</si>
  <si>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</si>
  <si>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</si>
  <si>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</si>
  <si>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</si>
  <si>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</si>
  <si>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</si>
  <si>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</si>
  <si>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</si>
  <si>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</si>
  <si>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</si>
  <si>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</si>
  <si>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</si>
  <si>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</si>
  <si>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</si>
  <si>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</si>
  <si>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</si>
  <si>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</si>
  <si>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</si>
  <si>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</si>
  <si>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</si>
  <si>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</si>
  <si>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</si>
  <si>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</si>
  <si>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</si>
  <si>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</si>
  <si>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</si>
  <si>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</si>
  <si>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</si>
  <si>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</si>
  <si>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</si>
  <si>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</si>
  <si>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</si>
  <si>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</si>
  <si>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</si>
  <si>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</si>
  <si>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</si>
  <si>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</si>
  <si>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</si>
  <si>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</si>
  <si>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</si>
  <si>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</si>
  <si>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</si>
  <si>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</si>
  <si>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</si>
  <si>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</si>
  <si>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</si>
  <si>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</si>
  <si>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</si>
  <si>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</si>
  <si>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</si>
  <si>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</si>
  <si>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</si>
  <si>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</si>
  <si>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</si>
  <si>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</si>
  <si>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</si>
  <si>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</si>
  <si>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</si>
  <si>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</si>
  <si>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</si>
  <si>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</si>
  <si>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</si>
  <si>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</si>
  <si>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</si>
  <si>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</si>
  <si>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</si>
  <si>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</si>
  <si>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</si>
  <si>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</si>
  <si>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</si>
  <si>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</si>
  <si>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</si>
  <si>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</si>
  <si>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</si>
  <si>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</si>
  <si>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</si>
  <si>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</si>
  <si>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</si>
  <si>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</si>
  <si>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</si>
  <si>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</si>
  <si>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</si>
  <si>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</si>
  <si>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</si>
  <si>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</si>
  <si>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</si>
  <si>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</si>
  <si>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</si>
  <si>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</si>
  <si>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</si>
  <si>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</si>
  <si>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</si>
  <si>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</si>
  <si>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</si>
  <si>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</si>
  <si>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</si>
  <si>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</si>
  <si>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</si>
  <si>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</si>
  <si>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</si>
  <si>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</si>
  <si>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</si>
  <si>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</si>
  <si>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</si>
  <si>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</si>
  <si>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</si>
  <si>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</si>
  <si>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</si>
  <si>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</si>
  <si>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</si>
  <si>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</si>
  <si>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</si>
  <si>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</si>
  <si>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</si>
  <si>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</si>
  <si>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</si>
  <si>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</si>
  <si>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</si>
  <si>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</si>
  <si>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</si>
  <si>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</si>
  <si>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</si>
  <si>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</si>
  <si>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</si>
  <si>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</si>
  <si>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</si>
  <si>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</si>
  <si>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</si>
  <si>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</si>
  <si>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</si>
  <si>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</si>
  <si>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</si>
  <si>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</si>
  <si>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</si>
  <si>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</si>
  <si>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</si>
  <si>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</si>
  <si>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</si>
  <si>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</si>
  <si>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</si>
  <si>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</si>
  <si>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</si>
  <si>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</si>
  <si>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</si>
  <si>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</si>
  <si>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</si>
  <si>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</si>
  <si>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</si>
  <si>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</si>
  <si>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</si>
  <si>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</si>
  <si>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</si>
  <si>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</si>
  <si>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</si>
  <si>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</si>
  <si>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</si>
  <si>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</si>
  <si>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</si>
  <si>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</si>
  <si>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</si>
  <si>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</si>
  <si>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</si>
  <si>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</si>
  <si>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</si>
  <si>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</si>
  <si>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</si>
  <si>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</si>
  <si>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</si>
  <si>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</si>
  <si>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</si>
  <si>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</si>
  <si>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</si>
  <si>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</si>
  <si>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</si>
  <si>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</si>
  <si>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</si>
  <si>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</si>
  <si>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</si>
  <si>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</si>
  <si>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</si>
  <si>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</si>
  <si>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</si>
  <si>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</si>
  <si>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</si>
  <si>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</si>
  <si>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</si>
  <si>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</si>
  <si>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</si>
  <si>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</si>
  <si>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</si>
  <si>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</si>
  <si>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</si>
  <si>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</si>
  <si>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</si>
  <si>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</si>
  <si>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</si>
  <si>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</si>
  <si>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</si>
  <si>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</si>
  <si>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</si>
  <si>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</si>
  <si>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</si>
  <si>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</si>
  <si>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</si>
  <si>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</si>
  <si>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</si>
  <si>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</si>
  <si>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</si>
  <si>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</si>
  <si>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</si>
  <si>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</si>
  <si>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</si>
  <si>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</si>
  <si>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</si>
  <si>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</si>
  <si>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</si>
  <si>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</si>
  <si>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</si>
  <si>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</si>
  <si>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</si>
  <si>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</si>
  <si>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</si>
  <si>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</si>
  <si>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</si>
  <si>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</si>
  <si>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</si>
  <si>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</si>
  <si>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</si>
  <si>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</si>
  <si>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</si>
  <si>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</si>
  <si>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</si>
  <si>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</si>
  <si>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</si>
  <si>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</si>
  <si>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</si>
  <si>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</si>
  <si>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</si>
  <si>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</si>
  <si>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</si>
  <si>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</si>
  <si>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</si>
  <si>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</si>
  <si>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</si>
  <si>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</si>
  <si>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</si>
  <si>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</si>
  <si>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</si>
  <si>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</si>
  <si>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</si>
  <si>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</si>
  <si>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</si>
  <si>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</si>
  <si>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</si>
  <si>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</si>
  <si>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</si>
  <si>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</si>
  <si>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</si>
  <si>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</si>
  <si>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</si>
  <si>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</si>
  <si>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</si>
  <si>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</si>
  <si>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</si>
  <si>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</si>
  <si>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</si>
  <si>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</si>
  <si>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</si>
  <si>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</si>
  <si>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</si>
  <si>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</si>
  <si>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</si>
  <si>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</si>
  <si>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</si>
  <si>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</si>
  <si>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</si>
  <si>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</si>
  <si>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</si>
  <si>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</si>
  <si>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</si>
  <si>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</si>
  <si>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</si>
  <si>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</si>
  <si>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</si>
  <si>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</si>
  <si>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</si>
  <si>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</si>
  <si>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</si>
  <si>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</si>
  <si>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</si>
  <si>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</si>
  <si>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</si>
  <si>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</si>
  <si>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</si>
  <si>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</si>
  <si>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</si>
  <si>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</si>
  <si>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</si>
  <si>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</si>
  <si>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</si>
  <si>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</si>
  <si>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</si>
  <si>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</si>
  <si>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</si>
  <si>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</si>
  <si>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</si>
  <si>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</si>
  <si>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</si>
  <si>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</si>
  <si>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</si>
  <si>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</si>
  <si>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</si>
  <si>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</si>
  <si>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</si>
  <si>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</si>
  <si>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</si>
  <si>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</si>
  <si>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</si>
  <si>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</si>
  <si>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</si>
  <si>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</si>
  <si>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</si>
  <si>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</si>
  <si>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</si>
  <si>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</si>
  <si>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</si>
  <si>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</si>
  <si>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</si>
  <si>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</si>
  <si>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</si>
  <si>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</si>
  <si>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</si>
  <si>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</si>
  <si>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</si>
  <si>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</si>
  <si>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</si>
  <si>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</si>
  <si>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</si>
  <si>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</si>
  <si>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</si>
  <si>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</si>
  <si>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</si>
  <si>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</si>
  <si>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</si>
  <si>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</si>
  <si>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</si>
  <si>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</si>
  <si>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</si>
  <si>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</si>
  <si>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</si>
  <si>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</si>
  <si>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</si>
  <si>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</si>
  <si>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</si>
  <si>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</si>
  <si>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</si>
  <si>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</si>
  <si>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</si>
  <si>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</si>
  <si>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</si>
  <si>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</si>
  <si>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</si>
  <si>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</si>
  <si>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</si>
  <si>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</si>
  <si>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</si>
  <si>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</si>
  <si>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</si>
  <si>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</si>
  <si>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</si>
  <si>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</si>
  <si>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</si>
  <si>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</si>
  <si>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</si>
  <si>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</si>
  <si>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</si>
  <si>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</si>
  <si>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</si>
  <si>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</si>
  <si>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</si>
  <si>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</si>
  <si>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</si>
  <si>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</si>
  <si>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</si>
  <si>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</si>
  <si>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</si>
  <si>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</si>
  <si>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</si>
  <si>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</si>
  <si>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</si>
  <si>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</si>
  <si>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</si>
  <si>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</si>
  <si>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</si>
  <si>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</si>
  <si>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</si>
  <si>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</si>
  <si>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</si>
  <si>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</si>
  <si>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</si>
  <si>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</si>
  <si>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</si>
  <si>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</si>
  <si>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</si>
  <si>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</si>
  <si>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</si>
  <si>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</si>
  <si>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</si>
  <si>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</si>
  <si>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</si>
  <si>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</si>
  <si>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</si>
  <si>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</si>
  <si>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</si>
  <si>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</si>
  <si>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</si>
  <si>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</si>
  <si>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</si>
  <si>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</si>
  <si>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</si>
  <si>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</si>
  <si>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</si>
  <si>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</si>
  <si>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</si>
  <si>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</si>
  <si>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</si>
  <si>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</si>
  <si>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</si>
  <si>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</si>
  <si>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</si>
  <si>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</si>
  <si>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</si>
  <si>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</si>
  <si>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</si>
  <si>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</si>
  <si>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</si>
  <si>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</si>
  <si>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</si>
  <si>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</si>
  <si>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</si>
  <si>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</si>
  <si>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</si>
  <si>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</si>
  <si>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</si>
  <si>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</si>
  <si>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</si>
  <si>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</si>
  <si>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</si>
  <si>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</si>
  <si>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</si>
  <si>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</si>
  <si>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</si>
  <si>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</si>
  <si>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</si>
  <si>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</si>
  <si>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</si>
  <si>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</si>
  <si>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</si>
  <si>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</si>
  <si>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</si>
  <si>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</si>
  <si>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</si>
  <si>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</si>
  <si>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</si>
  <si>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</si>
  <si>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</si>
  <si>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</si>
  <si>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</si>
  <si>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</si>
  <si>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</si>
  <si>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</si>
  <si>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</si>
  <si>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</si>
  <si>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</si>
  <si>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</si>
  <si>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</si>
  <si>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</si>
  <si>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</si>
  <si>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</si>
  <si>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</si>
  <si>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</si>
  <si>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</si>
  <si>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</si>
  <si>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</si>
  <si>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</si>
  <si>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</si>
  <si>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</si>
  <si>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</si>
  <si>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</si>
  <si>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</si>
  <si>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</si>
  <si>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</si>
  <si>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</si>
  <si>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</si>
  <si>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</si>
  <si>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</si>
  <si>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</si>
  <si>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</si>
  <si>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</si>
  <si>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</si>
  <si>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</si>
  <si>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</si>
  <si>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</si>
  <si>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</si>
  <si>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</si>
  <si>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</si>
  <si>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</si>
  <si>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</si>
  <si>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</si>
  <si>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</si>
  <si>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</si>
  <si>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</si>
  <si>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</si>
  <si>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</si>
  <si>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</si>
  <si>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</si>
  <si>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</si>
  <si>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</si>
  <si>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</si>
  <si>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</si>
  <si>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</si>
  <si>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</si>
  <si>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</si>
  <si>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</si>
  <si>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</si>
  <si>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</si>
  <si>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</si>
  <si>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</si>
  <si>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</si>
  <si>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</si>
  <si>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</si>
  <si>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</si>
  <si>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</si>
  <si>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</si>
  <si>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</si>
  <si>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</si>
  <si>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</si>
  <si>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</si>
  <si>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</si>
  <si>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</si>
  <si>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</si>
  <si>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</si>
  <si>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</si>
  <si>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</si>
  <si>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</si>
  <si>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</si>
  <si>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</si>
  <si>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</si>
  <si>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</si>
  <si>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</si>
  <si>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</si>
  <si>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</si>
  <si>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</si>
  <si>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</si>
  <si>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</si>
  <si>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</si>
  <si>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</si>
  <si>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</si>
  <si>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</si>
  <si>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</si>
  <si>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</si>
  <si>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</si>
  <si>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</si>
  <si>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</si>
  <si>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</si>
  <si>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</si>
  <si>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</si>
  <si>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</si>
  <si>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</si>
  <si>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</si>
  <si>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</si>
  <si>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</si>
  <si>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</si>
  <si>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</si>
  <si>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</si>
  <si>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</si>
  <si>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</si>
  <si>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</si>
  <si>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</si>
  <si>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</si>
  <si>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</si>
  <si>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</si>
  <si>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</si>
  <si>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</si>
  <si>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</si>
  <si>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</si>
  <si>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</si>
  <si>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</si>
  <si>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</si>
  <si>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</si>
  <si>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</si>
  <si>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</si>
  <si>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</si>
  <si>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</si>
  <si>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</si>
  <si>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</si>
  <si>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</si>
  <si>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</si>
  <si>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</si>
  <si>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</si>
  <si>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</si>
  <si>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</si>
  <si>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</si>
  <si>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</si>
  <si>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</si>
  <si>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</si>
  <si>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</si>
  <si>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</si>
  <si>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</si>
  <si>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</si>
  <si>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</si>
  <si>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</si>
  <si>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</si>
  <si>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</si>
  <si>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</si>
  <si>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</si>
  <si>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</si>
  <si>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</si>
  <si>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</si>
  <si>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</si>
  <si>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</si>
  <si>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</si>
  <si>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</si>
  <si>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</si>
  <si>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</si>
  <si>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</si>
  <si>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</si>
  <si>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</si>
  <si>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</si>
  <si>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</si>
  <si>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</si>
  <si>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</si>
  <si>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</si>
  <si>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</si>
  <si>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</si>
  <si>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</si>
  <si>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</si>
  <si>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</si>
  <si>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</si>
  <si>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</si>
  <si>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</si>
  <si>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</si>
  <si>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</si>
  <si>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</si>
  <si>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</si>
  <si>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</si>
  <si>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</si>
  <si>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</si>
  <si>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</si>
  <si>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</si>
  <si>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</si>
  <si>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</si>
  <si>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</si>
  <si>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</si>
  <si>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</si>
  <si>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</si>
  <si>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</si>
  <si>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</si>
  <si>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</si>
  <si>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</si>
  <si>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</si>
  <si>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</si>
  <si>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</si>
  <si>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</si>
  <si>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</si>
  <si>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</si>
  <si>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</si>
  <si>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</si>
  <si>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</si>
  <si>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</si>
  <si>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</si>
  <si>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</si>
  <si>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</si>
  <si>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</si>
  <si>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</si>
  <si>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</si>
  <si>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</si>
  <si>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</si>
  <si>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</si>
  <si>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</si>
  <si>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</si>
  <si>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</si>
  <si>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</si>
  <si>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</si>
  <si>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</si>
  <si>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</si>
  <si>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</si>
  <si>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</si>
  <si>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</si>
  <si>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</si>
  <si>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</si>
  <si>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</si>
  <si>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</si>
  <si>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</si>
  <si>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</si>
  <si>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</si>
  <si>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</si>
  <si>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</si>
  <si>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</si>
  <si>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</si>
  <si>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</si>
  <si>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</si>
  <si>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</si>
  <si>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</si>
  <si>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</si>
  <si>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</si>
  <si>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</si>
  <si>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</si>
  <si>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</si>
  <si>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</si>
  <si>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</si>
  <si>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</si>
  <si>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</si>
  <si>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</si>
  <si>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</si>
  <si>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</si>
  <si>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</si>
  <si>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</si>
  <si>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</si>
  <si>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</si>
  <si>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</si>
  <si>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</si>
  <si>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</si>
  <si>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</si>
  <si>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</si>
  <si>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</si>
  <si>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</si>
  <si>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</si>
  <si>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</si>
  <si>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</si>
  <si>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</si>
  <si>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</si>
  <si>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</si>
  <si>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</si>
  <si>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</si>
  <si>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</si>
  <si>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</si>
  <si>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</si>
  <si>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</si>
  <si>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</si>
  <si>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</si>
  <si>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</si>
  <si>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</si>
  <si>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</si>
  <si>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</si>
  <si>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</si>
  <si>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</si>
  <si>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</si>
  <si>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</si>
  <si>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</si>
  <si>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</si>
  <si>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</si>
  <si>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</si>
  <si>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</si>
  <si>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</si>
  <si>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</si>
  <si>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</si>
  <si>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</si>
  <si>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</si>
  <si>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</si>
  <si>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</si>
  <si>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</si>
  <si>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</si>
  <si>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</si>
  <si>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</si>
  <si>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</si>
  <si>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</si>
  <si>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</si>
  <si>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</si>
  <si>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</si>
  <si>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</si>
  <si>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</si>
  <si>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</si>
  <si>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</si>
  <si>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</si>
  <si>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</si>
  <si>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</si>
  <si>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</si>
  <si>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</si>
  <si>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</si>
  <si>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</si>
  <si>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</si>
  <si>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</si>
  <si>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</si>
  <si>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</si>
  <si>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</si>
  <si>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</si>
  <si>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</si>
  <si>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</si>
  <si>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</si>
  <si>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</si>
  <si>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</si>
  <si>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</si>
  <si>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</si>
  <si>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</si>
  <si>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</si>
  <si>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</si>
  <si>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</si>
  <si>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</si>
  <si>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</si>
  <si>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</si>
  <si>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</si>
  <si>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</si>
  <si>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</si>
  <si>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</si>
  <si>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</si>
  <si>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</si>
  <si>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</si>
  <si>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</si>
  <si>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</si>
  <si>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</si>
  <si>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</si>
  <si>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</si>
  <si>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</si>
  <si>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</si>
  <si>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</si>
  <si>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</si>
  <si>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</si>
  <si>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</si>
  <si>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</si>
  <si>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</si>
  <si>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</si>
  <si>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</si>
  <si>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</si>
  <si>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</si>
  <si>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</si>
  <si>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</si>
  <si>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</si>
  <si>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</si>
  <si>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</si>
  <si>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</si>
  <si>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</si>
  <si>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</si>
  <si>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</si>
  <si>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</si>
  <si>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</si>
  <si>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</si>
  <si>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</si>
  <si>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</si>
  <si>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</si>
  <si>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</si>
  <si>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</si>
  <si>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</si>
  <si>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</si>
  <si>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</si>
  <si>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</si>
  <si>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</si>
  <si>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</si>
  <si>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</si>
  <si>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</si>
  <si>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</si>
  <si>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</si>
  <si>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</si>
  <si>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</si>
  <si>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</si>
  <si>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</si>
  <si>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</si>
  <si>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</si>
  <si>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</si>
  <si>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</si>
  <si>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</si>
  <si>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</si>
  <si>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</si>
  <si>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</si>
  <si>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</si>
  <si>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</si>
  <si>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</si>
  <si>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</si>
  <si>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</si>
  <si>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</si>
  <si>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</si>
  <si>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</si>
  <si>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</si>
  <si>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</si>
  <si>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</si>
  <si>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</si>
  <si>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</si>
  <si>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</si>
  <si>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</si>
  <si>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</si>
  <si>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</si>
  <si>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</si>
  <si>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</si>
  <si>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</si>
  <si>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</si>
  <si>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</si>
  <si>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</si>
  <si>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</si>
  <si>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</si>
  <si>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</si>
  <si>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</si>
  <si>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</si>
  <si>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</si>
  <si>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</si>
  <si>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</si>
  <si>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</si>
  <si>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</si>
  <si>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</si>
  <si>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</si>
  <si>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</si>
  <si>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</si>
  <si>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</si>
  <si>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</si>
  <si>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</si>
  <si>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</si>
  <si>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</si>
  <si>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</si>
  <si>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</si>
  <si>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</si>
  <si>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</si>
  <si>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</si>
  <si>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</si>
  <si>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</si>
  <si>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</si>
  <si>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</si>
  <si>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</si>
  <si>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</si>
  <si>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</si>
  <si>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</si>
  <si>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</si>
  <si>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</si>
  <si>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</si>
  <si>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</si>
  <si>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</si>
  <si>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</si>
  <si>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</si>
  <si>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</si>
  <si>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</si>
  <si>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</si>
  <si>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</si>
  <si>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</si>
  <si>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</si>
  <si>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</si>
  <si>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</si>
  <si>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</si>
  <si>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</si>
  <si>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</si>
  <si>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</si>
  <si>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</si>
  <si>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</si>
  <si>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</si>
  <si>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</si>
  <si>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</si>
  <si>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</si>
  <si>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</si>
  <si>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</si>
  <si>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</si>
  <si>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</si>
  <si>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</si>
  <si>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</si>
  <si>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</si>
  <si>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</si>
  <si>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</si>
  <si>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</si>
  <si>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</si>
  <si>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</si>
  <si>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</si>
  <si>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</si>
  <si>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</si>
  <si>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</si>
  <si>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</si>
  <si>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</si>
  <si>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</si>
  <si>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</si>
  <si>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</si>
  <si>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</si>
  <si>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</si>
  <si>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</si>
  <si>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</si>
  <si>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</si>
  <si>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</si>
  <si>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</si>
  <si>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</si>
  <si>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</si>
  <si>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</si>
  <si>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</si>
  <si>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</si>
  <si>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</si>
  <si>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</si>
  <si>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</si>
  <si>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</si>
  <si>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</si>
  <si>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</si>
  <si>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</si>
  <si>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</si>
  <si>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</si>
  <si>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</si>
  <si>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</si>
  <si>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</si>
  <si>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</si>
  <si>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</si>
  <si>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</si>
  <si>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</si>
  <si>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</si>
  <si>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</si>
  <si>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</si>
  <si>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</si>
  <si>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</si>
  <si>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</si>
  <si>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</si>
  <si>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</si>
  <si>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</si>
  <si>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</si>
  <si>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</si>
  <si>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</si>
  <si>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</si>
  <si>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</si>
  <si>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</si>
  <si>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</si>
  <si>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</si>
  <si>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</si>
  <si>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</si>
  <si>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</si>
  <si>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</si>
  <si>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</si>
  <si>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</si>
  <si>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</si>
  <si>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</si>
  <si>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</si>
  <si>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</si>
  <si>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</si>
  <si>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</si>
  <si>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</si>
  <si>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</si>
  <si>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</si>
  <si>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</si>
  <si>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</si>
  <si>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</si>
  <si>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</si>
  <si>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</si>
  <si>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</si>
  <si>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</si>
  <si>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</si>
  <si>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</si>
  <si>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</si>
  <si>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</si>
  <si>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</si>
  <si>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</si>
  <si>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</si>
  <si>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</si>
  <si>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</si>
  <si>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</si>
  <si>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</si>
  <si>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</si>
  <si>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</si>
  <si>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</si>
  <si>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</si>
  <si>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</si>
  <si>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</si>
  <si>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</si>
  <si>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</si>
  <si>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</si>
  <si>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</si>
  <si>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</si>
  <si>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</si>
  <si>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</si>
  <si>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</si>
  <si>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</si>
  <si>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</si>
  <si>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</si>
  <si>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</si>
  <si>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</si>
  <si>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</si>
  <si>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</si>
  <si>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</si>
  <si>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</si>
  <si>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</si>
  <si>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</si>
  <si>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</si>
  <si>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</si>
  <si>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</si>
  <si>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</si>
  <si>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</si>
  <si>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</si>
  <si>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</si>
  <si>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</si>
  <si>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</si>
  <si>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</si>
  <si>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</si>
  <si>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</si>
  <si>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</si>
  <si>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</si>
  <si>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</si>
  <si>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</si>
  <si>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</si>
  <si>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</si>
  <si>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</si>
  <si>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</si>
  <si>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</si>
  <si>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</si>
  <si>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</si>
  <si>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</si>
  <si>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</si>
  <si>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</si>
  <si>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</si>
  <si>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</si>
  <si>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</si>
  <si>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</si>
  <si>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</si>
  <si>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</si>
  <si>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</si>
  <si>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</si>
  <si>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</si>
  <si>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</si>
  <si>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</si>
  <si>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</si>
  <si>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</si>
  <si>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</si>
  <si>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</si>
  <si>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</si>
  <si>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</si>
  <si>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</si>
  <si>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</si>
  <si>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</si>
  <si>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</si>
  <si>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</si>
  <si>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</si>
  <si>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</si>
  <si>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</si>
  <si>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</si>
  <si>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</si>
  <si>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</si>
  <si>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</si>
  <si>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</si>
  <si>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</si>
  <si>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</si>
  <si>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</si>
  <si>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</si>
  <si>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</si>
  <si>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</si>
  <si>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</si>
  <si>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</si>
  <si>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</si>
  <si>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</si>
  <si>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</si>
  <si>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</si>
  <si>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</si>
  <si>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</si>
  <si>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</si>
  <si>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</si>
  <si>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</si>
  <si>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</si>
  <si>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</si>
  <si>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</si>
  <si>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</si>
  <si>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</si>
  <si>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</si>
  <si>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</si>
  <si>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</si>
  <si>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</si>
  <si>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</si>
  <si>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</si>
  <si>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</si>
  <si>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</si>
  <si>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</si>
  <si>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</si>
  <si>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</si>
  <si>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</si>
  <si>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</si>
  <si>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</si>
  <si>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</si>
  <si>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</si>
  <si>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</si>
  <si>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</si>
  <si>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</si>
  <si>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</si>
  <si>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</si>
  <si>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</si>
  <si>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</si>
  <si>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</si>
  <si>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</si>
  <si>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</si>
  <si>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</si>
  <si>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</si>
  <si>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</si>
  <si>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</si>
  <si>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</si>
  <si>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</si>
  <si>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</si>
  <si>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</si>
  <si>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</si>
  <si>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</si>
  <si>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</si>
  <si>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</si>
  <si>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</si>
  <si>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</si>
  <si>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</si>
  <si>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</si>
  <si>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</si>
  <si>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</si>
  <si>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</si>
  <si>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</si>
  <si>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</si>
  <si>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</si>
  <si>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</si>
  <si>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</si>
  <si>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</si>
  <si>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</si>
  <si>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</si>
  <si>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</si>
  <si>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</si>
  <si>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</si>
  <si>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</si>
  <si>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</si>
  <si>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</si>
  <si>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</si>
  <si>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</si>
  <si>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</si>
  <si>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</si>
  <si>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</si>
  <si>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</si>
  <si>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</si>
  <si>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</si>
  <si>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</si>
  <si>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</si>
  <si>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</si>
  <si>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</si>
  <si>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</si>
  <si>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</si>
  <si>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</si>
  <si>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</si>
  <si>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</si>
  <si>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</si>
  <si>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</si>
  <si>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</si>
  <si>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</si>
  <si>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</si>
  <si>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</si>
  <si>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</si>
  <si>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</si>
  <si>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</si>
  <si>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</si>
  <si>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</si>
  <si>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</si>
  <si>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</si>
  <si>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</si>
  <si>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</si>
  <si>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</si>
  <si>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</si>
  <si>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</si>
  <si>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</si>
  <si>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</si>
  <si>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</si>
  <si>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</si>
  <si>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</si>
  <si>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</si>
  <si>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</si>
  <si>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</si>
  <si>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</si>
  <si>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</si>
  <si>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</si>
  <si>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</si>
  <si>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</si>
  <si>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</si>
  <si>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</si>
  <si>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</si>
  <si>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</si>
  <si>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</si>
  <si>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</si>
  <si>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</si>
  <si>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</si>
  <si>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</si>
  <si>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</si>
  <si>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</si>
  <si>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</si>
  <si>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</si>
  <si>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</si>
  <si>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</si>
  <si>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</si>
  <si>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</si>
  <si>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</si>
  <si>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</si>
  <si>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</si>
  <si>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</si>
  <si>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</si>
  <si>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</si>
  <si>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</si>
  <si>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</si>
  <si>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</si>
  <si>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</si>
  <si>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</si>
  <si>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</si>
  <si>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</si>
  <si>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</si>
  <si>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</si>
  <si>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</si>
  <si>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</si>
  <si>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</si>
  <si>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</si>
  <si>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</si>
  <si>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</si>
  <si>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</si>
  <si>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</si>
  <si>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</si>
  <si>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</si>
  <si>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</si>
  <si>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</si>
  <si>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</si>
  <si>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</si>
  <si>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</si>
  <si>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</si>
  <si>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</si>
  <si>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</si>
  <si>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</si>
  <si>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</si>
  <si>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</si>
  <si>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</si>
  <si>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</si>
  <si>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</si>
  <si>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</si>
  <si>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</si>
  <si>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</si>
  <si>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</si>
  <si>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</si>
  <si>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</si>
  <si>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</si>
  <si>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</si>
  <si>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</si>
  <si>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</si>
  <si>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</si>
  <si>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</si>
  <si>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</si>
  <si>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</si>
  <si>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</si>
  <si>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</si>
  <si>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</si>
  <si>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</si>
  <si>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</si>
  <si>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</si>
  <si>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</si>
  <si>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</si>
  <si>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</si>
  <si>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</si>
  <si>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</si>
  <si>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</si>
  <si>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</si>
  <si>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</si>
  <si>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</si>
  <si>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</si>
  <si>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</si>
  <si>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</si>
  <si>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</si>
  <si>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</si>
  <si>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</si>
  <si>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</si>
  <si>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</si>
  <si>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</si>
  <si>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</si>
  <si>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</si>
  <si>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</si>
  <si>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</si>
  <si>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</si>
  <si>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</si>
  <si>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</si>
  <si>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</si>
  <si>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</si>
  <si>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</si>
  <si>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</si>
  <si>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</si>
  <si>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</si>
  <si>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</si>
  <si>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</si>
  <si>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</si>
  <si>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</si>
  <si>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</si>
  <si>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</si>
  <si>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</si>
  <si>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</si>
  <si>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</si>
  <si>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</si>
  <si>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</si>
  <si>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</si>
  <si>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</si>
  <si>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</si>
  <si>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</si>
  <si>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</si>
  <si>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</si>
  <si>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</si>
  <si>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</si>
  <si>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</si>
  <si>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</si>
  <si>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</si>
  <si>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</si>
  <si>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</si>
  <si>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</si>
  <si>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</si>
  <si>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</si>
  <si>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</si>
  <si>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</si>
  <si>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</si>
  <si>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</si>
  <si>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</si>
  <si>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</si>
  <si>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</si>
  <si>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</si>
  <si>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</si>
  <si>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</si>
  <si>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</si>
  <si>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</si>
  <si>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</si>
  <si>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</si>
  <si>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</si>
  <si>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</si>
  <si>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</si>
  <si>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</si>
  <si>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</si>
  <si>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</si>
  <si>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</si>
  <si>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</si>
  <si>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</si>
  <si>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</si>
  <si>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</si>
  <si>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</si>
  <si>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</si>
  <si>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</si>
  <si>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</si>
  <si>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</si>
  <si>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</si>
  <si>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</si>
  <si>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</si>
  <si>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</si>
  <si>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</si>
  <si>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</si>
  <si>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</si>
  <si>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</si>
  <si>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</si>
  <si>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</si>
  <si>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</si>
  <si>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</si>
  <si>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</si>
  <si>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</si>
  <si>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</si>
  <si>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</si>
  <si>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</si>
  <si>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</si>
  <si>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</si>
  <si>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</si>
  <si>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</si>
  <si>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</si>
  <si>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</si>
  <si>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</si>
  <si>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</si>
  <si>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</si>
  <si>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</si>
  <si>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</si>
  <si>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</si>
  <si>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</si>
  <si>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</si>
  <si>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</si>
  <si>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</si>
  <si>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</si>
  <si>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</si>
  <si>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</si>
  <si>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</si>
  <si>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</si>
  <si>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</si>
  <si>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</si>
  <si>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</si>
  <si>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</si>
  <si>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</si>
  <si>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</si>
  <si>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</si>
  <si>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</si>
  <si>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</si>
  <si>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</si>
  <si>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</si>
  <si>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</si>
  <si>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</si>
  <si>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</si>
  <si>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</si>
  <si>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</si>
  <si>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</si>
  <si>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</si>
  <si>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</si>
  <si>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</si>
  <si>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</si>
  <si>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</si>
  <si>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</si>
  <si>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</si>
  <si>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</si>
  <si>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</si>
  <si>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</si>
  <si>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</si>
  <si>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</si>
  <si>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</si>
  <si>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</si>
  <si>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</si>
  <si>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</si>
  <si>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</si>
  <si>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</si>
  <si>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</si>
  <si>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</si>
  <si>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</si>
  <si>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</si>
  <si>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</si>
  <si>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</si>
  <si>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</si>
  <si>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</si>
  <si>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</si>
  <si>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</si>
  <si>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</si>
  <si>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</si>
  <si>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</si>
  <si>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</si>
  <si>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</si>
  <si>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</si>
  <si>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</si>
  <si>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</si>
  <si>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</si>
  <si>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</si>
  <si>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</si>
  <si>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</si>
  <si>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</si>
  <si>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</si>
  <si>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</si>
  <si>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</si>
  <si>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</si>
  <si>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</si>
  <si>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</si>
  <si>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</si>
  <si>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</si>
  <si>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</si>
  <si>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</si>
  <si>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</si>
  <si>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</si>
  <si>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</si>
  <si>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</si>
  <si>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</si>
  <si>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</si>
  <si>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</si>
  <si>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</si>
  <si>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</si>
  <si>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</si>
  <si>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</si>
  <si>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</si>
  <si>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</si>
  <si>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</si>
  <si>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</si>
  <si>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</si>
  <si>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</si>
  <si>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</si>
  <si>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</si>
  <si>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</si>
  <si>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</si>
  <si>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</si>
  <si>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</si>
  <si>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</si>
  <si>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</si>
  <si>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</si>
  <si>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</si>
  <si>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</si>
  <si>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</si>
  <si>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</si>
  <si>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</si>
  <si>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</si>
  <si>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</si>
  <si>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</si>
  <si>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</si>
  <si>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</si>
  <si>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</si>
  <si>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</si>
  <si>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</si>
  <si>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</si>
  <si>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</si>
  <si>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</si>
  <si>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</si>
  <si>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</si>
  <si>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</si>
  <si>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</si>
  <si>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</si>
  <si>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</si>
  <si>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</si>
  <si>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</si>
  <si>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</si>
  <si>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</si>
  <si>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</si>
  <si>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</si>
  <si>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</si>
  <si>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</si>
  <si>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</si>
  <si>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</si>
  <si>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</si>
  <si>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</si>
  <si>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</si>
  <si>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</si>
  <si>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</si>
  <si>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</si>
  <si>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</si>
  <si>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</si>
  <si>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</si>
  <si>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</si>
  <si>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</si>
  <si>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</si>
  <si>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</si>
  <si>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</si>
  <si>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</si>
  <si>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</si>
  <si>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</si>
  <si>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</si>
  <si>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</si>
  <si>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</si>
  <si>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</si>
  <si>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</si>
  <si>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</si>
  <si>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</si>
  <si>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</si>
  <si>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</si>
  <si>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</si>
  <si>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</si>
  <si>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</si>
  <si>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</si>
  <si>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</si>
  <si>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</si>
  <si>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</si>
  <si>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</si>
  <si>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</si>
  <si>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</si>
  <si>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</si>
  <si>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</si>
  <si>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</si>
  <si>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</si>
  <si>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</si>
  <si>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</si>
  <si>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</si>
  <si>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</si>
  <si>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</si>
  <si>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</si>
  <si>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</si>
  <si>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</si>
  <si>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</si>
  <si>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</si>
  <si>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</si>
  <si>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</si>
  <si>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</si>
  <si>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</si>
  <si>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</si>
  <si>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</si>
  <si>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</si>
  <si>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</si>
  <si>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</si>
  <si>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</si>
  <si>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</si>
  <si>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</si>
  <si>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</si>
  <si>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</si>
  <si>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</si>
  <si>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</si>
  <si>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</si>
  <si>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</si>
  <si>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</si>
  <si>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</si>
  <si>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</si>
  <si>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</si>
  <si>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</si>
  <si>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</si>
  <si>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</si>
  <si>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</si>
  <si>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</si>
  <si>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</si>
  <si>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</si>
  <si>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</si>
  <si>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</si>
  <si>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</si>
  <si>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</si>
  <si>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</si>
  <si>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</si>
  <si>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</si>
  <si>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</si>
  <si>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</si>
  <si>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</si>
  <si>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</si>
  <si>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</si>
  <si>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</si>
  <si>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</si>
  <si>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</si>
  <si>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</si>
  <si>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</si>
  <si>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</si>
  <si>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</si>
  <si>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</si>
  <si>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</si>
  <si>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</si>
  <si>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</si>
  <si>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</si>
  <si>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</si>
  <si>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</si>
  <si>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</si>
  <si>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</si>
  <si>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</si>
  <si>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</si>
  <si>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</si>
  <si>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</si>
  <si>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</si>
  <si>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</si>
  <si>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</si>
  <si>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</si>
  <si>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</si>
  <si>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</si>
  <si>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</si>
  <si>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</si>
  <si>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</si>
  <si>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</si>
  <si>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</si>
  <si>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</si>
  <si>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</si>
  <si>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</si>
  <si>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</si>
  <si>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</si>
  <si>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</si>
  <si>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</si>
  <si>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</si>
  <si>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</si>
  <si>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</si>
  <si>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</si>
  <si>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</si>
  <si>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</si>
  <si>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</si>
  <si>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</si>
  <si>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</si>
  <si>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</si>
  <si>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</si>
  <si>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</si>
  <si>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</si>
  <si>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</si>
  <si>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</si>
  <si>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</si>
  <si>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</si>
  <si>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</si>
  <si>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</si>
  <si>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</si>
  <si>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</si>
  <si>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</si>
  <si>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</si>
  <si>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</si>
  <si>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</si>
  <si>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</si>
  <si>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</si>
  <si>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</si>
  <si>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</si>
  <si>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</si>
  <si>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</si>
  <si>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</si>
  <si>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</si>
  <si>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</si>
  <si>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</si>
  <si>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</si>
  <si>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</si>
  <si>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</si>
  <si>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</si>
  <si>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</si>
  <si>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</si>
  <si>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</si>
  <si>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</si>
  <si>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</si>
  <si>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</si>
  <si>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</si>
  <si>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</si>
  <si>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</si>
  <si>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</si>
  <si>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</si>
  <si>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</si>
  <si>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</si>
  <si>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</si>
  <si>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</si>
  <si>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</si>
  <si>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</si>
  <si>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</si>
  <si>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</si>
  <si>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</si>
  <si>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</si>
  <si>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</si>
  <si>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</si>
  <si>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</si>
  <si>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</si>
  <si>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</si>
  <si>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</si>
  <si>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</si>
  <si>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</si>
  <si>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</si>
  <si>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</si>
  <si>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</si>
  <si>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</si>
  <si>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</si>
  <si>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</si>
  <si>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</si>
  <si>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</si>
  <si>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</si>
  <si>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</si>
  <si>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</si>
  <si>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</si>
  <si>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</si>
  <si>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</si>
  <si>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</si>
  <si>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</si>
  <si>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</si>
  <si>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</si>
  <si>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</si>
  <si>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</si>
  <si>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</si>
  <si>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</si>
  <si>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</si>
  <si>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</si>
  <si>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</si>
  <si>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</si>
  <si>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</si>
  <si>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</si>
  <si>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</si>
  <si>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</si>
  <si>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</si>
  <si>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</si>
  <si>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</si>
  <si>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</si>
  <si>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</si>
  <si>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</si>
  <si>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</si>
  <si>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</si>
  <si>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</si>
  <si>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</si>
  <si>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</si>
  <si>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</si>
  <si>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</si>
  <si>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</si>
  <si>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</si>
  <si>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</si>
  <si>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</si>
  <si>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</si>
  <si>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</si>
  <si>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</si>
  <si>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</si>
  <si>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</si>
  <si>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</si>
  <si>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</si>
  <si>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</si>
  <si>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</si>
  <si>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</si>
  <si>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</si>
  <si>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</si>
  <si>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</si>
  <si>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</si>
  <si>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</si>
  <si>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</si>
  <si>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</si>
  <si>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</si>
  <si>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</si>
  <si>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</si>
  <si>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</si>
  <si>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</si>
  <si>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</si>
  <si>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</si>
  <si>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</si>
  <si>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</si>
  <si>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</si>
  <si>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</si>
  <si>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</si>
  <si>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</si>
  <si>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</si>
  <si>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</si>
  <si>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</si>
  <si>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</si>
  <si>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</si>
  <si>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</si>
  <si>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</si>
  <si>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</si>
  <si>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</si>
  <si>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</si>
  <si>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</si>
  <si>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</si>
  <si>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</si>
  <si>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</si>
  <si>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</si>
  <si>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</si>
  <si>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</si>
  <si>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</si>
  <si>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</si>
  <si>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</si>
  <si>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</si>
  <si>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</si>
  <si>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</si>
  <si>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</si>
  <si>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</si>
  <si>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</si>
  <si>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</si>
  <si>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</si>
  <si>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</si>
  <si>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</si>
  <si>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</si>
  <si>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</si>
  <si>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</si>
  <si>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</si>
  <si>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</si>
  <si>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</si>
  <si>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</si>
  <si>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</si>
  <si>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</si>
  <si>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</si>
  <si>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</si>
  <si>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</si>
  <si>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</si>
  <si>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</si>
  <si>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</si>
  <si>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</si>
  <si>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</si>
  <si>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</si>
  <si>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</si>
  <si>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</si>
  <si>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</si>
  <si>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</si>
  <si>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</si>
  <si>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</si>
  <si>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</si>
  <si>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</si>
  <si>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</si>
  <si>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</si>
  <si>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</si>
  <si>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</si>
  <si>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</si>
  <si>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</si>
  <si>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</si>
  <si>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</si>
  <si>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</si>
  <si>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</si>
  <si>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</si>
  <si>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</si>
  <si>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</si>
  <si>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</si>
  <si>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</si>
  <si>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</si>
  <si>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</si>
  <si>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</si>
  <si>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</si>
  <si>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</si>
  <si>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</si>
  <si>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</si>
  <si>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</si>
  <si>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</si>
  <si>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</si>
  <si>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</si>
  <si>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</si>
  <si>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</si>
  <si>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</si>
  <si>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</si>
  <si>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</si>
  <si>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</si>
  <si>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</si>
  <si>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</si>
  <si>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</si>
  <si>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</si>
  <si>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</si>
  <si>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</si>
  <si>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</si>
  <si>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</si>
  <si>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</si>
  <si>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</si>
  <si>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</si>
  <si>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</si>
  <si>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</si>
  <si>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</si>
  <si>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</si>
  <si>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</si>
  <si>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</si>
  <si>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</si>
  <si>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</si>
  <si>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</si>
  <si>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</si>
  <si>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</si>
  <si>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</si>
  <si>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</si>
  <si>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</si>
  <si>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</si>
  <si>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</si>
  <si>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</si>
  <si>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</si>
  <si>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</si>
  <si>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</si>
  <si>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</si>
  <si>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</si>
  <si>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</si>
  <si>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</si>
  <si>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</si>
  <si>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</si>
  <si>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</si>
  <si>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</si>
  <si>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</si>
  <si>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</si>
  <si>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</si>
  <si>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</si>
  <si>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</si>
  <si>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</si>
  <si>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</si>
  <si>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</si>
  <si>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</si>
  <si>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</si>
  <si>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</si>
  <si>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</si>
  <si>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</si>
  <si>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</si>
  <si>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</si>
  <si>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</si>
  <si>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</si>
  <si>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</si>
  <si>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</si>
  <si>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</si>
  <si>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</si>
  <si>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</si>
  <si>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</si>
  <si>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</si>
  <si>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</si>
  <si>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</si>
  <si>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</si>
  <si>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</si>
  <si>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</si>
  <si>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</si>
  <si>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</si>
  <si>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</si>
  <si>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</si>
  <si>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</si>
  <si>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</si>
  <si>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</si>
  <si>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</si>
  <si>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</si>
  <si>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</si>
  <si>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</si>
  <si>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</si>
  <si>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</si>
  <si>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</si>
  <si>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</si>
  <si>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</si>
  <si>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</si>
  <si>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</si>
  <si>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</si>
  <si>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</si>
  <si>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</si>
  <si>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</si>
  <si>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</si>
  <si>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</si>
  <si>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</si>
  <si>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</si>
  <si>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</si>
  <si>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</si>
  <si>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</si>
  <si>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</si>
  <si>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</si>
  <si>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</si>
  <si>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</si>
  <si>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</si>
  <si>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</si>
  <si>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</si>
  <si>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</si>
  <si>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</si>
  <si>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</si>
  <si>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</si>
  <si>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</si>
  <si>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</si>
  <si>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</si>
  <si>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</si>
  <si>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</si>
  <si>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</si>
  <si>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</si>
  <si>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</si>
  <si>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</si>
  <si>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</si>
  <si>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</si>
  <si>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</si>
  <si>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</si>
  <si>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</si>
  <si>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</si>
  <si>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</si>
  <si>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</si>
  <si>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</si>
  <si>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</si>
  <si>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</si>
  <si>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</si>
  <si>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</si>
  <si>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</si>
  <si>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</si>
  <si>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</si>
  <si>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</si>
  <si>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</si>
  <si>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</si>
  <si>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</si>
  <si>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</si>
  <si>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</si>
  <si>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</si>
  <si>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</si>
  <si>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</si>
  <si>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</si>
  <si>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</si>
  <si>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</si>
  <si>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</si>
  <si>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</si>
  <si>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</si>
  <si>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</si>
  <si>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</si>
  <si>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</si>
  <si>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</si>
  <si>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</si>
  <si>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</si>
  <si>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</si>
  <si>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</si>
  <si>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</si>
  <si>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</si>
  <si>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</si>
  <si>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</si>
  <si>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</si>
  <si>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</si>
  <si>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</si>
  <si>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</si>
  <si>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</si>
  <si>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</si>
  <si>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</si>
  <si>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</si>
  <si>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</si>
  <si>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</si>
  <si>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</si>
  <si>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</si>
  <si>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</si>
  <si>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</si>
  <si>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</si>
  <si>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</si>
  <si>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</si>
  <si>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</si>
  <si>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</si>
  <si>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</si>
  <si>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</si>
  <si>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</si>
  <si>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</si>
  <si>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</si>
  <si>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</si>
  <si>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</si>
  <si>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</si>
  <si>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</si>
  <si>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</si>
  <si>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</si>
  <si>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</si>
  <si>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</si>
  <si>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</si>
  <si>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</si>
  <si>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</si>
  <si>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</si>
  <si>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</si>
  <si>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</si>
  <si>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</si>
  <si>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</si>
  <si>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</si>
  <si>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</si>
  <si>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</si>
  <si>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</si>
  <si>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</si>
  <si>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</si>
  <si>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</si>
  <si>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</si>
  <si>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</si>
  <si>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</si>
  <si>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</si>
  <si>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</si>
  <si>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</si>
  <si>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</si>
  <si>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</si>
  <si>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</si>
  <si>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</si>
  <si>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</si>
  <si>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</si>
  <si>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</si>
  <si>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</si>
  <si>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</si>
  <si>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</si>
  <si>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</si>
  <si>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</si>
  <si>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</si>
  <si>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</si>
  <si>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</si>
  <si>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</si>
  <si>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</si>
  <si>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</si>
  <si>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</si>
  <si>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</si>
  <si>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</si>
  <si>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</si>
  <si>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</si>
  <si>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</si>
  <si>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</si>
  <si>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</si>
  <si>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</si>
  <si>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</si>
  <si>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</si>
  <si>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</si>
  <si>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</si>
  <si>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</si>
  <si>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</si>
  <si>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</si>
  <si>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</si>
  <si>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</si>
  <si>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</si>
  <si>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</si>
  <si>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</si>
  <si>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</si>
  <si>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</si>
  <si>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</si>
  <si>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</si>
  <si>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</si>
  <si>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</si>
  <si>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</si>
  <si>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</si>
  <si>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</si>
  <si>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</si>
  <si>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</si>
  <si>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</si>
  <si>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</si>
  <si>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</si>
  <si>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</si>
  <si>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</si>
  <si>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</si>
  <si>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</si>
  <si>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</si>
  <si>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</si>
  <si>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</si>
  <si>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</si>
  <si>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</si>
  <si>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</si>
  <si>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</si>
  <si>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</si>
  <si>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</si>
  <si>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</si>
  <si>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</si>
  <si>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</si>
  <si>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</si>
  <si>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</si>
  <si>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</si>
  <si>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</si>
  <si>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</si>
  <si>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</si>
  <si>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</si>
  <si>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</si>
  <si>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</si>
  <si>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</si>
  <si>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</si>
  <si>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</si>
  <si>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</si>
  <si>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</si>
  <si>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</si>
  <si>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</si>
  <si>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</si>
  <si>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</si>
  <si>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</si>
  <si>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</si>
  <si>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</si>
  <si>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</si>
  <si>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</si>
  <si>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</si>
  <si>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</si>
  <si>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</si>
  <si>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</si>
  <si>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</si>
  <si>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</si>
  <si>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</si>
  <si>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</si>
  <si>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</si>
  <si>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</si>
  <si>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</si>
  <si>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</si>
  <si>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</si>
  <si>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</si>
  <si>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</si>
  <si>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</si>
  <si>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</si>
  <si>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</si>
  <si>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</si>
  <si>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</si>
  <si>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</si>
  <si>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</si>
  <si>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</si>
  <si>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</si>
  <si>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</si>
  <si>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</si>
  <si>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</si>
  <si>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</si>
  <si>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</si>
  <si>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</si>
  <si>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</si>
  <si>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</si>
  <si>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</si>
  <si>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</si>
  <si>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</si>
  <si>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</si>
  <si>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</si>
  <si>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</si>
  <si>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</si>
  <si>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</si>
  <si>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</si>
  <si>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</si>
  <si>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</si>
  <si>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</si>
  <si>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</si>
  <si>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</si>
  <si>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</si>
  <si>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</si>
  <si>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</si>
  <si>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</si>
  <si>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</si>
  <si>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</si>
  <si>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</si>
  <si>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</si>
  <si>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</si>
  <si>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</si>
  <si>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</si>
  <si>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</si>
  <si>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</si>
  <si>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</si>
  <si>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</si>
  <si>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</si>
  <si>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</si>
  <si>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</si>
  <si>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</si>
  <si>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</si>
  <si>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</si>
  <si>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</si>
  <si>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</si>
  <si>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</si>
  <si>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</si>
  <si>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</si>
  <si>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</si>
  <si>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</si>
  <si>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</si>
  <si>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</si>
  <si>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</si>
  <si>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</si>
  <si>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</si>
  <si>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</si>
  <si>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</si>
  <si>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</si>
  <si>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</si>
  <si>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</si>
  <si>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</si>
  <si>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</si>
  <si>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</si>
  <si>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</si>
  <si>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</si>
  <si>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</si>
  <si>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</si>
  <si>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</si>
  <si>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</si>
  <si>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</si>
  <si>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</si>
  <si>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</si>
  <si>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</si>
  <si>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</si>
  <si>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</si>
  <si>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</si>
  <si>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</si>
  <si>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</si>
  <si>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</si>
  <si>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</si>
  <si>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</si>
  <si>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</si>
  <si>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</si>
  <si>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</si>
  <si>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</si>
  <si>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</si>
  <si>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</si>
  <si>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</si>
  <si>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</si>
  <si>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</si>
  <si>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</si>
  <si>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</si>
  <si>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</si>
  <si>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</si>
  <si>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</si>
  <si>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</si>
  <si>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</si>
  <si>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</si>
  <si>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</si>
  <si>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</si>
  <si>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</si>
  <si>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</si>
  <si>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</si>
  <si>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</si>
  <si>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</si>
  <si>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</si>
  <si>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</si>
  <si>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</si>
  <si>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</si>
  <si>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</si>
  <si>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</si>
  <si>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</si>
  <si>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</si>
  <si>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</si>
  <si>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</si>
  <si>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</si>
  <si>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</si>
  <si>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</si>
  <si>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</si>
  <si>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</si>
  <si>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</si>
  <si>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</si>
  <si>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</si>
  <si>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</si>
  <si>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</si>
  <si>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</si>
  <si>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</si>
  <si>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</si>
  <si>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</si>
  <si>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</si>
  <si>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</si>
  <si>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</si>
  <si>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</si>
  <si>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</si>
  <si>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</si>
  <si>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</si>
  <si>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</si>
  <si>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</si>
  <si>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</si>
  <si>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</si>
  <si>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</si>
  <si>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</si>
  <si>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</si>
  <si>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</si>
  <si>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</si>
  <si>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</si>
  <si>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</si>
  <si>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</si>
  <si>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</si>
  <si>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</si>
  <si>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</si>
  <si>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</si>
  <si>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</si>
  <si>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</si>
  <si>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</si>
  <si>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</si>
  <si>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</si>
  <si>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</si>
  <si>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</si>
  <si>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</si>
  <si>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</si>
  <si>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</si>
  <si>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</si>
  <si>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</si>
  <si>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</si>
  <si>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</si>
  <si>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</si>
  <si>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</si>
  <si>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</si>
  <si>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</si>
  <si>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</si>
  <si>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</si>
  <si>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</si>
  <si>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</si>
  <si>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</si>
  <si>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</si>
  <si>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</si>
  <si>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</si>
  <si>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</si>
  <si>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</si>
  <si>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</si>
  <si>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</si>
  <si>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</si>
  <si>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</si>
  <si>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</si>
  <si>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</si>
  <si>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</si>
  <si>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</si>
  <si>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</si>
  <si>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</si>
  <si>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</si>
  <si>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</si>
  <si>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</si>
  <si>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</si>
  <si>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</si>
  <si>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</si>
  <si>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</si>
  <si>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</si>
  <si>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</si>
  <si>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</si>
  <si>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</si>
  <si>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</si>
  <si>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</si>
  <si>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</si>
  <si>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</si>
  <si>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</si>
  <si>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</si>
  <si>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</si>
  <si>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</si>
  <si>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</si>
  <si>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</si>
  <si>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</si>
  <si>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</si>
  <si>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</si>
  <si>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</si>
  <si>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</si>
  <si>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</si>
  <si>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</si>
  <si>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</si>
  <si>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</si>
  <si>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</si>
  <si>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</si>
  <si>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</si>
  <si>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</si>
  <si>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</si>
  <si>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</si>
  <si>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</si>
  <si>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</si>
  <si>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</si>
  <si>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</si>
  <si>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</si>
  <si>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</si>
  <si>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</si>
  <si>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</si>
  <si>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</si>
  <si>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</si>
  <si>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</si>
  <si>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</si>
  <si>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</si>
  <si>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</si>
  <si>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</si>
  <si>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</si>
  <si>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</si>
  <si>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</si>
  <si>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</si>
  <si>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</si>
  <si>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</si>
  <si>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</si>
  <si>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</si>
  <si>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</si>
  <si>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</si>
  <si>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</si>
  <si>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</si>
  <si>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</si>
  <si>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</si>
  <si>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</si>
  <si>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</si>
  <si>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</si>
  <si>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</si>
  <si>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</si>
  <si>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</si>
  <si>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</si>
  <si>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</si>
  <si>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</si>
  <si>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</si>
  <si>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</si>
  <si>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</si>
  <si>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</si>
  <si>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</si>
  <si>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</si>
  <si>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</si>
  <si>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</si>
  <si>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</si>
  <si>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</si>
  <si>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</si>
  <si>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</si>
  <si>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</si>
  <si>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</si>
  <si>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</si>
  <si>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</si>
  <si>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</si>
  <si>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</si>
  <si>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</si>
  <si>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</si>
  <si>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</si>
  <si>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</si>
  <si>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</si>
  <si>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</si>
  <si>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</si>
  <si>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</si>
  <si>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</si>
  <si>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</si>
  <si>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</si>
  <si>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</si>
  <si>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</si>
  <si>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</si>
  <si>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</si>
  <si>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</si>
  <si>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</si>
  <si>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</si>
  <si>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</si>
  <si>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</si>
  <si>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</si>
  <si>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</si>
  <si>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</si>
  <si>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</si>
  <si>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</si>
  <si>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</si>
  <si>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</si>
  <si>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</si>
  <si>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</si>
  <si>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</si>
  <si>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</si>
  <si>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</si>
  <si>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</si>
  <si>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</si>
  <si>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</si>
  <si>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</si>
  <si>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</si>
  <si>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</si>
  <si>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</si>
  <si>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</si>
  <si>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</si>
  <si>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</si>
  <si>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</si>
  <si>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</si>
  <si>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</si>
  <si>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</si>
  <si>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</si>
  <si>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</si>
  <si>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</si>
  <si>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</si>
  <si>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</si>
  <si>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</si>
  <si>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</si>
  <si>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</si>
  <si>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</si>
  <si>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</si>
  <si>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</si>
  <si>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</si>
  <si>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</si>
  <si>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</si>
  <si>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</si>
  <si>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</si>
  <si>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</si>
  <si>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</si>
  <si>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</si>
  <si>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</si>
  <si>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</si>
  <si>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</si>
  <si>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</si>
  <si>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</si>
  <si>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</si>
  <si>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</si>
  <si>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</si>
  <si>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</si>
  <si>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</si>
  <si>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</si>
  <si>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</si>
  <si>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</si>
  <si>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</si>
  <si>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</si>
  <si>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</si>
  <si>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</si>
  <si>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</si>
  <si>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</si>
  <si>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</si>
  <si>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</si>
  <si>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</si>
  <si>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</si>
  <si>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</si>
  <si>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</si>
  <si>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</si>
  <si>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</si>
  <si>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</si>
  <si>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</si>
  <si>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</si>
  <si>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</si>
  <si>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</si>
  <si>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</si>
  <si>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</si>
  <si>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</si>
  <si>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</si>
  <si>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</si>
  <si>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</si>
  <si>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</si>
  <si>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</si>
  <si>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</si>
  <si>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</si>
  <si>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</si>
  <si>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</si>
  <si>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</si>
  <si>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</si>
  <si>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</si>
  <si>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</si>
  <si>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</si>
  <si>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</si>
  <si>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</si>
  <si>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</si>
  <si>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</si>
  <si>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</si>
  <si>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</si>
  <si>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</si>
  <si>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</si>
  <si>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</si>
  <si>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</si>
  <si>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</si>
  <si>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</si>
  <si>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</si>
  <si>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</si>
  <si>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</si>
  <si>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</si>
  <si>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</si>
  <si>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</si>
  <si>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</si>
  <si>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</si>
  <si>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</si>
  <si>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</si>
  <si>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</si>
  <si>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</si>
  <si>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</si>
  <si>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</si>
  <si>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</si>
  <si>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</si>
  <si>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</si>
  <si>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</si>
  <si>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</si>
  <si>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</si>
  <si>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</si>
  <si>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</si>
  <si>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</si>
  <si>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</si>
  <si>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</si>
  <si>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</si>
  <si>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</si>
  <si>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</si>
  <si>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</si>
  <si>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</si>
  <si>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</si>
  <si>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</si>
  <si>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</si>
  <si>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</si>
  <si>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</si>
  <si>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</si>
  <si>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</si>
  <si>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</si>
  <si>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</si>
  <si>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</si>
  <si>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</si>
  <si>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</si>
  <si>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</si>
  <si>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</si>
  <si>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</si>
  <si>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</si>
  <si>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</si>
  <si>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</si>
  <si>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</si>
  <si>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</si>
  <si>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</si>
  <si>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</si>
  <si>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</si>
  <si>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</si>
  <si>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</si>
  <si>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</si>
  <si>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</si>
  <si>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</si>
  <si>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</si>
  <si>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</si>
  <si>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</si>
  <si>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</si>
  <si>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</si>
  <si>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</si>
  <si>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</si>
  <si>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</si>
  <si>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</si>
  <si>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</si>
  <si>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</si>
  <si>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</si>
  <si>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</si>
  <si>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</si>
  <si>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</si>
  <si>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</si>
  <si>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</si>
  <si>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</si>
  <si>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</si>
  <si>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</si>
  <si>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</si>
  <si>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</si>
  <si>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</si>
  <si>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</si>
  <si>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</si>
  <si>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</si>
  <si>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</si>
  <si>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</si>
  <si>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</si>
  <si>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</si>
  <si>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</si>
  <si>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</si>
  <si>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</si>
  <si>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</si>
  <si>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</si>
  <si>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</si>
  <si>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</si>
  <si>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</si>
  <si>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</si>
  <si>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</si>
  <si>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</si>
  <si>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</si>
  <si>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</si>
  <si>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</si>
  <si>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</si>
  <si>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</si>
  <si>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</si>
  <si>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</si>
  <si>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</si>
  <si>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</si>
  <si>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</si>
  <si>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</si>
  <si>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</si>
  <si>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</si>
  <si>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</si>
  <si>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</si>
  <si>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</si>
  <si>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</si>
  <si>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</si>
  <si>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</si>
  <si>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</si>
  <si>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</si>
  <si>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</si>
  <si>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</si>
  <si>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</si>
  <si>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</si>
  <si>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</si>
  <si>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</si>
  <si>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</si>
  <si>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</si>
  <si>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</si>
  <si>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</si>
  <si>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</si>
  <si>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</si>
  <si>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</si>
  <si>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</si>
  <si>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</si>
  <si>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</si>
  <si>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</si>
  <si>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</si>
  <si>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</si>
  <si>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</si>
  <si>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</si>
  <si>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</si>
  <si>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</si>
  <si>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</si>
  <si>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</si>
  <si>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</si>
  <si>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</si>
  <si>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</si>
  <si>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</si>
  <si>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</si>
  <si>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</si>
  <si>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</si>
  <si>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</si>
  <si>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</si>
  <si>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</si>
  <si>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</si>
  <si>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</si>
  <si>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</si>
  <si>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</si>
  <si>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</si>
  <si>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</si>
  <si>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</si>
  <si>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</si>
  <si>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</si>
  <si>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</si>
  <si>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</si>
  <si>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</si>
  <si>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</si>
  <si>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</si>
  <si>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</si>
  <si>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</si>
  <si>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</si>
  <si>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</si>
  <si>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</si>
  <si>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</si>
  <si>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</si>
  <si>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</si>
  <si>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</si>
  <si>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</si>
  <si>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</si>
  <si>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</si>
  <si>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</si>
  <si>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</si>
  <si>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</si>
  <si>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</si>
  <si>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</si>
  <si>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</si>
  <si>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</si>
  <si>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</si>
  <si>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</si>
  <si>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</si>
  <si>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</si>
  <si>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</si>
  <si>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</si>
  <si>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</si>
  <si>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</si>
  <si>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</si>
  <si>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</si>
  <si>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</si>
  <si>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</si>
  <si>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</si>
  <si>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</si>
  <si>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</si>
  <si>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</si>
  <si>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</si>
  <si>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</si>
  <si>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</si>
  <si>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</si>
  <si>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</si>
  <si>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</si>
  <si>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</si>
  <si>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</si>
  <si>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</si>
  <si>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</si>
  <si>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</si>
  <si>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</si>
  <si>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</si>
  <si>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</si>
  <si>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</si>
  <si>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</si>
  <si>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</si>
  <si>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</si>
  <si>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</si>
  <si>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</si>
  <si>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</si>
  <si>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</si>
  <si>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</si>
  <si>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</si>
  <si>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</si>
  <si>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</si>
  <si>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</si>
  <si>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</si>
  <si>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</si>
  <si>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</si>
  <si>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</si>
  <si>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</si>
  <si>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</si>
  <si>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</si>
  <si>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</si>
  <si>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</si>
  <si>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</si>
  <si>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</si>
  <si>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</si>
  <si>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</si>
  <si>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</si>
  <si>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</si>
  <si>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</si>
  <si>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</si>
  <si>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</si>
  <si>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</si>
  <si>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</si>
  <si>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</si>
  <si>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</si>
  <si>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</si>
  <si>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</si>
  <si>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</si>
  <si>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</si>
  <si>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</si>
  <si>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</si>
  <si>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</si>
  <si>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</si>
  <si>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</si>
  <si>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</si>
  <si>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</si>
  <si>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</si>
  <si>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</si>
  <si>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</si>
  <si>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</si>
  <si>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</si>
  <si>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</si>
  <si>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</si>
  <si>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</si>
  <si>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</si>
  <si>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</si>
  <si>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</si>
  <si>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</si>
  <si>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</si>
  <si>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</si>
  <si>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</si>
  <si>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</si>
  <si>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</si>
  <si>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</si>
  <si>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</si>
  <si>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</si>
  <si>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</si>
  <si>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</si>
  <si>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</si>
  <si>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</si>
  <si>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</si>
  <si>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</si>
  <si>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</si>
  <si>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</si>
  <si>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</si>
  <si>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</si>
  <si>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</si>
  <si>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</si>
  <si>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</si>
  <si>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</si>
  <si>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</si>
  <si>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</si>
  <si>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</si>
  <si>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</si>
  <si>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</si>
  <si>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</si>
  <si>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</si>
  <si>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</si>
  <si>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</si>
  <si>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</si>
  <si>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</si>
  <si>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</si>
  <si>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</si>
  <si>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</si>
  <si>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</si>
  <si>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</si>
  <si>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</si>
  <si>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</si>
  <si>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</si>
  <si>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</si>
  <si>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</si>
  <si>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</si>
  <si>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</si>
  <si>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</si>
  <si>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</si>
  <si>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</si>
  <si>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</si>
  <si>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</si>
  <si>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</si>
  <si>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</si>
  <si>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</si>
  <si>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</si>
  <si>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</si>
  <si>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</si>
  <si>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</si>
  <si>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</si>
  <si>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</si>
  <si>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</si>
  <si>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</si>
  <si>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</si>
  <si>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</si>
  <si>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</si>
  <si>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</si>
  <si>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</si>
  <si>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</si>
  <si>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</si>
  <si>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</si>
  <si>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</si>
  <si>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</si>
  <si>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</si>
  <si>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</si>
  <si>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</si>
  <si>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</si>
  <si>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</si>
  <si>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</si>
  <si>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</si>
  <si>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</si>
  <si>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</si>
  <si>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</si>
  <si>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</si>
  <si>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</si>
  <si>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</si>
  <si>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</si>
  <si>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</si>
  <si>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</si>
  <si>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</si>
  <si>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</si>
  <si>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</si>
  <si>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</si>
  <si>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</si>
  <si>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</si>
  <si>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</si>
  <si>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</si>
  <si>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</si>
  <si>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</si>
  <si>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</si>
  <si>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</si>
  <si>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</si>
  <si>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</si>
  <si>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</si>
  <si>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</si>
  <si>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</si>
  <si>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</si>
  <si>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</si>
  <si>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</si>
  <si>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</si>
  <si>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</si>
  <si>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</si>
  <si>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</si>
  <si>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</si>
  <si>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</si>
  <si>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</si>
  <si>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</si>
  <si>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</si>
  <si>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</si>
  <si>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</si>
  <si>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</si>
  <si>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</si>
  <si>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</si>
  <si>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</si>
  <si>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</si>
  <si>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</si>
  <si>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</si>
  <si>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</si>
  <si>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</si>
  <si>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</si>
  <si>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</si>
  <si>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</si>
  <si>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</si>
  <si>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</si>
  <si>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</si>
  <si>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</si>
  <si>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</si>
  <si>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</si>
  <si>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</si>
  <si>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</si>
  <si>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</si>
  <si>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</si>
  <si>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</si>
  <si>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</si>
  <si>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</si>
  <si>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</si>
  <si>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</si>
  <si>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</si>
  <si>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</si>
  <si>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</si>
  <si>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</si>
  <si>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</si>
  <si>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</si>
  <si>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</si>
  <si>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</si>
  <si>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</si>
  <si>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</si>
  <si>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</si>
  <si>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</si>
  <si>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</si>
  <si>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</si>
  <si>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</si>
  <si>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</si>
  <si>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</si>
  <si>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</si>
  <si>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</si>
  <si>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</si>
  <si>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</si>
  <si>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</si>
  <si>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</si>
  <si>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</si>
  <si>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</si>
  <si>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</si>
  <si>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</si>
  <si>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</si>
  <si>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</si>
  <si>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</si>
  <si>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</si>
  <si>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</si>
  <si>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</si>
  <si>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</si>
  <si>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</si>
  <si>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</si>
  <si>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</si>
  <si>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</si>
  <si>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</si>
  <si>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</si>
  <si>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</si>
  <si>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</si>
  <si>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</si>
  <si>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</si>
  <si>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</si>
  <si>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</si>
  <si>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</si>
  <si>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</si>
  <si>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</si>
  <si>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</si>
  <si>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</si>
  <si>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</si>
  <si>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</si>
  <si>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</si>
  <si>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</si>
  <si>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</si>
  <si>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</si>
  <si>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</si>
  <si>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</si>
  <si>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</si>
  <si>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</si>
  <si>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</si>
  <si>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</si>
  <si>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</si>
  <si>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</si>
  <si>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</si>
  <si>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</si>
  <si>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</si>
  <si>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</si>
  <si>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</si>
  <si>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</si>
  <si>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</si>
  <si>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</si>
  <si>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</si>
  <si>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</si>
  <si>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</si>
  <si>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</si>
  <si>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</si>
  <si>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</si>
  <si>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</si>
  <si>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</si>
  <si>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</si>
  <si>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</si>
  <si>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</si>
  <si>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</si>
  <si>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</si>
  <si>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</si>
  <si>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</si>
  <si>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</si>
  <si>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</si>
  <si>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</si>
  <si>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</si>
  <si>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</si>
  <si>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</si>
  <si>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</si>
  <si>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</si>
  <si>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</si>
  <si>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</si>
  <si>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</si>
  <si>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</si>
  <si>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</si>
  <si>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</si>
  <si>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</si>
  <si>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</si>
  <si>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</si>
  <si>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</si>
  <si>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</si>
  <si>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</si>
  <si>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</si>
  <si>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</si>
  <si>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</si>
  <si>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</si>
  <si>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</si>
  <si>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</si>
  <si>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</si>
  <si>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</si>
  <si>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</si>
  <si>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</si>
  <si>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</si>
  <si>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</si>
  <si>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</si>
  <si>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</si>
  <si>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</si>
  <si>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</si>
  <si>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</si>
  <si>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</si>
  <si>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</si>
  <si>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</si>
  <si>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</si>
  <si>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</si>
  <si>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</si>
  <si>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</si>
  <si>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</si>
  <si>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</si>
  <si>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</si>
  <si>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</si>
  <si>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</si>
  <si>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</si>
  <si>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</si>
  <si>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</si>
  <si>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</si>
  <si>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</si>
  <si>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</si>
  <si>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</si>
  <si>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</si>
  <si>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</si>
  <si>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</si>
  <si>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</si>
  <si>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</si>
  <si>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</si>
  <si>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</si>
  <si>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</si>
  <si>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</si>
  <si>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</si>
  <si>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</si>
  <si>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</si>
  <si>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</si>
  <si>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</si>
  <si>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</si>
  <si>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</si>
  <si>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</si>
  <si>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</si>
  <si>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</si>
  <si>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</si>
  <si>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</si>
  <si>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</si>
  <si>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</si>
  <si>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</si>
  <si>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</si>
  <si>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</si>
  <si>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</si>
  <si>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</si>
  <si>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</si>
  <si>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</si>
  <si>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</si>
  <si>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</si>
  <si>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</si>
  <si>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</si>
  <si>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</si>
  <si>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</si>
  <si>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</si>
  <si>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</si>
  <si>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</si>
  <si>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</si>
  <si>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</si>
  <si>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</si>
  <si>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</si>
  <si>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</si>
  <si>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</si>
  <si>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</si>
  <si>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</si>
  <si>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</si>
  <si>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</si>
  <si>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</si>
  <si>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</si>
  <si>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</si>
  <si>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</si>
  <si>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</si>
  <si>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</si>
  <si>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</si>
  <si>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</si>
  <si>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</si>
  <si>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</si>
  <si>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</si>
  <si>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</si>
  <si>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</si>
  <si>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</si>
  <si>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</si>
  <si>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</si>
  <si>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</si>
  <si>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</si>
  <si>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</si>
  <si>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</si>
  <si>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</si>
  <si>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</si>
  <si>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</si>
  <si>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</si>
  <si>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</si>
  <si>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</si>
  <si>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</si>
  <si>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</si>
  <si>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</si>
  <si>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</si>
  <si>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</si>
  <si>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</si>
  <si>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</si>
  <si>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</si>
  <si>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</si>
  <si>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</si>
  <si>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</si>
  <si>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</si>
  <si>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</si>
  <si>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</si>
  <si>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</si>
  <si>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</si>
  <si>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</si>
  <si>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</si>
  <si>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</si>
  <si>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</si>
  <si>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</si>
  <si>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</si>
  <si>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</si>
  <si>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</si>
  <si>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</si>
  <si>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</si>
  <si>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</si>
  <si>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</si>
  <si>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</si>
  <si>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</si>
  <si>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</si>
  <si>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</si>
  <si>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</si>
  <si>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</si>
  <si>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</si>
  <si>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</si>
  <si>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</si>
  <si>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</si>
  <si>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</si>
  <si>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</si>
  <si>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</si>
  <si>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</si>
  <si>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</si>
  <si>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</si>
  <si>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</si>
  <si>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</si>
  <si>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</si>
  <si>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</si>
  <si>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</si>
  <si>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</si>
  <si>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</si>
  <si>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</si>
  <si>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</si>
  <si>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</si>
  <si>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</si>
  <si>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</si>
  <si>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</si>
  <si>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</si>
  <si>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</si>
  <si>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</si>
  <si>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</si>
  <si>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</si>
  <si>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</si>
  <si>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</si>
  <si>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</si>
  <si>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</si>
  <si>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</si>
  <si>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</si>
  <si>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</si>
  <si>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</si>
  <si>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</si>
  <si>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</si>
  <si>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</si>
  <si>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</si>
  <si>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</si>
  <si>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</si>
  <si>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</si>
  <si>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</si>
  <si>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</si>
  <si>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</si>
  <si>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</si>
  <si>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</si>
  <si>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</si>
  <si>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</si>
  <si>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</si>
  <si>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</si>
  <si>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</si>
  <si>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</si>
  <si>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</si>
  <si>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</si>
  <si>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</si>
  <si>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</si>
  <si>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</si>
  <si>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</si>
  <si>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</si>
  <si>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</si>
  <si>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</si>
  <si>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</si>
  <si>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</si>
  <si>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</si>
  <si>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</si>
  <si>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</si>
  <si>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</si>
  <si>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</si>
  <si>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</si>
  <si>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</si>
  <si>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</si>
  <si>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</si>
  <si>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</si>
  <si>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</si>
  <si>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</si>
  <si>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</si>
  <si>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</si>
  <si>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</si>
  <si>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</si>
  <si>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</si>
  <si>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</si>
  <si>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</si>
  <si>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</si>
  <si>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</si>
  <si>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</si>
  <si>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</si>
  <si>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</si>
  <si>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</si>
  <si>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</si>
  <si>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</si>
  <si>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</si>
  <si>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</si>
  <si>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</si>
  <si>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</si>
  <si>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</si>
  <si>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</si>
  <si>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</si>
  <si>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</si>
  <si>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</si>
  <si>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</si>
  <si>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</si>
  <si>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</si>
  <si>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</si>
  <si>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</si>
  <si>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</si>
  <si>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</si>
  <si>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</si>
  <si>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</si>
  <si>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</si>
  <si>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</si>
  <si>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</si>
  <si>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</si>
  <si>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</si>
  <si>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</si>
  <si>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</si>
  <si>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</si>
  <si>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</si>
  <si>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</si>
  <si>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</si>
  <si>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</si>
  <si>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</si>
  <si>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</si>
  <si>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</si>
  <si>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</si>
  <si>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</si>
  <si>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</si>
  <si>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</si>
  <si>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</si>
  <si>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</si>
  <si>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</si>
  <si>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</si>
  <si>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</si>
  <si>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</si>
  <si>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</si>
  <si>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</si>
  <si>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</si>
  <si>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</si>
  <si>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</si>
  <si>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</si>
  <si>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</si>
  <si>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</si>
  <si>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</si>
  <si>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</si>
  <si>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</si>
  <si>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</si>
  <si>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</si>
  <si>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</si>
  <si>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</si>
  <si>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</si>
  <si>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</si>
  <si>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</si>
  <si>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</si>
  <si>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</si>
  <si>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</si>
  <si>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</si>
  <si>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</si>
  <si>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</si>
  <si>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</si>
  <si>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</si>
  <si>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</si>
  <si>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</si>
  <si>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</si>
  <si>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</si>
  <si>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</si>
  <si>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</si>
  <si>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</si>
  <si>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</si>
  <si>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</si>
  <si>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</si>
  <si>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</si>
  <si>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</si>
  <si>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</si>
  <si>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</si>
  <si>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</si>
  <si>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</si>
  <si>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</si>
  <si>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</si>
  <si>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</si>
  <si>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</si>
  <si>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</si>
  <si>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</si>
  <si>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</si>
  <si>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</si>
  <si>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</si>
  <si>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</si>
  <si>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</si>
  <si>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</si>
  <si>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</si>
  <si>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</si>
  <si>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</si>
  <si>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</si>
  <si>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</si>
  <si>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</si>
  <si>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</si>
  <si>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</si>
  <si>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</si>
  <si>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</si>
  <si>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</si>
  <si>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</si>
  <si>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</si>
  <si>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</si>
  <si>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</si>
  <si>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</si>
  <si>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</si>
  <si>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</si>
  <si>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</si>
  <si>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</si>
  <si>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</si>
  <si>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</si>
  <si>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</si>
  <si>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</si>
  <si>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</si>
  <si>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</si>
  <si>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</si>
  <si>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</si>
  <si>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</si>
  <si>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</si>
  <si>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</si>
  <si>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</si>
  <si>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</si>
  <si>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</si>
  <si>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</si>
  <si>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</si>
  <si>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</si>
  <si>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</si>
  <si>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</si>
  <si>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</si>
  <si>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</si>
  <si>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</si>
  <si>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</si>
  <si>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</si>
  <si>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</si>
  <si>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</si>
  <si>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</si>
  <si>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</si>
  <si>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</si>
  <si>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</si>
  <si>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</si>
  <si>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</si>
  <si>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</si>
  <si>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</si>
  <si>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</si>
  <si>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</si>
  <si>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</si>
  <si>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</si>
  <si>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</si>
  <si>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</si>
  <si>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</si>
  <si>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</si>
  <si>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</si>
  <si>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</si>
  <si>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</si>
  <si>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</si>
  <si>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</si>
  <si>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</si>
  <si>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</si>
  <si>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</si>
  <si>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</si>
  <si>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</si>
  <si>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</si>
  <si>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</si>
  <si>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</si>
  <si>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</si>
  <si>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</si>
  <si>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</si>
  <si>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</si>
  <si>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</si>
  <si>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</si>
  <si>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</si>
  <si>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</si>
  <si>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</si>
  <si>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</si>
  <si>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</si>
  <si>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</si>
  <si>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</si>
  <si>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</si>
  <si>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</si>
  <si>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</si>
  <si>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</si>
  <si>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</si>
  <si>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</si>
  <si>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</si>
  <si>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</si>
  <si>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</si>
  <si>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</si>
  <si>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</si>
  <si>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</si>
  <si>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</si>
  <si>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</si>
  <si>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</si>
  <si>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</si>
  <si>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</si>
  <si>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</si>
  <si>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</si>
  <si>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</si>
  <si>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</si>
  <si>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</si>
  <si>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</si>
  <si>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</si>
  <si>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</si>
  <si>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</si>
  <si>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</si>
  <si>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</si>
  <si>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</si>
  <si>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</si>
  <si>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</si>
  <si>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</si>
  <si>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</si>
  <si>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</si>
  <si>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</si>
  <si>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</si>
  <si>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</si>
  <si>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</si>
  <si>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</si>
  <si>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</si>
  <si>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</si>
  <si>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</si>
  <si>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</si>
  <si>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</si>
  <si>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</si>
  <si>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</si>
  <si>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</si>
  <si>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</si>
  <si>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</si>
  <si>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</si>
  <si>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</si>
  <si>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</si>
  <si>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</si>
  <si>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</si>
  <si>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</si>
  <si>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</si>
  <si>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</si>
  <si>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</si>
  <si>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</si>
  <si>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</si>
  <si>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</si>
  <si>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</si>
  <si>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</si>
  <si>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</si>
  <si>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</si>
  <si>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</si>
  <si>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</si>
  <si>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</si>
  <si>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</si>
  <si>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</si>
  <si>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</si>
  <si>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</si>
  <si>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</si>
  <si>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</si>
  <si>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</si>
  <si>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</si>
  <si>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</si>
  <si>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</si>
  <si>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</si>
  <si>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</si>
  <si>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</si>
  <si>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</si>
  <si>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</si>
  <si>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</si>
  <si>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</si>
  <si>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</si>
  <si>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</si>
  <si>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</si>
  <si>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</si>
  <si>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</si>
  <si>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</si>
  <si>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</si>
  <si>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</si>
  <si>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</si>
  <si>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</si>
  <si>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</si>
  <si>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</si>
  <si>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</si>
  <si>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</si>
  <si>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</si>
  <si>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</si>
  <si>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</si>
  <si>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</si>
  <si>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</si>
  <si>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</si>
  <si>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</si>
  <si>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</si>
  <si>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</si>
  <si>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</si>
  <si>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</si>
  <si>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</si>
  <si>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</si>
  <si>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</si>
  <si>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</si>
  <si>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</si>
  <si>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</si>
  <si>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</si>
  <si>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</si>
  <si>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</si>
  <si>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</si>
  <si>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</si>
  <si>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</si>
  <si>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</si>
  <si>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</si>
  <si>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</si>
  <si>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</si>
  <si>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</si>
  <si>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</si>
  <si>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</si>
  <si>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</si>
  <si>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</si>
  <si>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</si>
  <si>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</si>
  <si>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</si>
  <si>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</si>
  <si>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</si>
  <si>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</si>
  <si>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</si>
  <si>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</si>
  <si>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</si>
  <si>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</si>
  <si>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</si>
  <si>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</si>
  <si>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</si>
  <si>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</si>
  <si>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</si>
  <si>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</si>
  <si>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</si>
  <si>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</si>
  <si>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</si>
  <si>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</si>
  <si>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</si>
  <si>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</si>
  <si>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</si>
  <si>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</si>
  <si>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</si>
  <si>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</si>
  <si>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</si>
  <si>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</si>
  <si>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</si>
  <si>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</si>
  <si>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</si>
  <si>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</si>
  <si>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</si>
  <si>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</si>
  <si>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</si>
  <si>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</si>
  <si>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</si>
  <si>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</si>
  <si>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</si>
  <si>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</si>
  <si>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</si>
  <si>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</si>
  <si>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</si>
  <si>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</si>
  <si>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</si>
  <si>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</si>
  <si>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</si>
  <si>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</si>
  <si>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</si>
  <si>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</si>
  <si>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</si>
  <si>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</si>
  <si>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</si>
  <si>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</si>
  <si>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</si>
  <si>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</si>
  <si>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</si>
  <si>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</si>
  <si>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</si>
  <si>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</si>
  <si>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</si>
  <si>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</si>
  <si>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</si>
  <si>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</si>
  <si>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</si>
  <si>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</si>
  <si>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</si>
  <si>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</si>
  <si>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</si>
  <si>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</si>
  <si>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</si>
  <si>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</si>
  <si>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</si>
  <si>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</si>
  <si>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</si>
  <si>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</si>
  <si>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</si>
  <si>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</si>
  <si>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</si>
  <si>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</si>
  <si>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</si>
  <si>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</si>
  <si>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</si>
  <si>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</si>
  <si>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</si>
  <si>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</si>
  <si>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</si>
  <si>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</si>
  <si>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</si>
  <si>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</si>
  <si>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</si>
  <si>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</si>
  <si>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</si>
  <si>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</si>
  <si>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</si>
  <si>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</si>
  <si>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</si>
  <si>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</si>
  <si>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</si>
  <si>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</si>
  <si>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</si>
  <si>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</si>
  <si>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</si>
  <si>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</si>
  <si>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</si>
  <si>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</si>
  <si>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</si>
  <si>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</si>
  <si>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</si>
  <si>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</si>
  <si>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</si>
  <si>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</si>
  <si>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</si>
  <si>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</si>
  <si>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</si>
  <si>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</si>
  <si>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</si>
  <si>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</si>
  <si>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</si>
  <si>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</si>
  <si>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</si>
  <si>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</si>
  <si>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</si>
  <si>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</si>
  <si>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</si>
  <si>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</si>
  <si>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</si>
  <si>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</si>
  <si>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</si>
  <si>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</si>
  <si>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</si>
  <si>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</si>
  <si>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</si>
  <si>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</si>
  <si>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</si>
  <si>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</si>
  <si>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</si>
  <si>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</si>
  <si>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</si>
  <si>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</si>
  <si>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</si>
  <si>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</si>
  <si>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</si>
  <si>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</si>
  <si>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</si>
  <si>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</si>
  <si>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</si>
  <si>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</si>
  <si>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</si>
  <si>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</si>
  <si>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</si>
  <si>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</si>
  <si>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</si>
  <si>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</si>
  <si>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</si>
  <si>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</si>
  <si>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</si>
  <si>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</si>
  <si>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</si>
  <si>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</si>
  <si>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</si>
  <si>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</si>
  <si>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</si>
  <si>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</si>
  <si>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</si>
  <si>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</si>
  <si>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</si>
  <si>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</si>
  <si>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</si>
  <si>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</si>
  <si>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</si>
  <si>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</si>
  <si>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</si>
  <si>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</si>
  <si>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</si>
  <si>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</si>
  <si>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</si>
  <si>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</si>
  <si>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</si>
  <si>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</si>
  <si>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</si>
  <si>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</si>
  <si>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</si>
  <si>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</si>
  <si>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</si>
  <si>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</si>
  <si>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</si>
  <si>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</si>
  <si>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</si>
  <si>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</si>
  <si>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</si>
  <si>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</si>
  <si>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</si>
  <si>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</si>
  <si>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</si>
  <si>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</si>
  <si>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</si>
  <si>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</si>
  <si>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</si>
  <si>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</si>
  <si>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</si>
  <si>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</si>
  <si>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</si>
  <si>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</si>
  <si>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</si>
  <si>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</si>
  <si>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</si>
  <si>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</si>
  <si>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</si>
  <si>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</si>
  <si>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</si>
  <si>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</si>
  <si>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</si>
  <si>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</si>
  <si>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</si>
  <si>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</si>
  <si>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</si>
  <si>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</si>
  <si>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</si>
  <si>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</si>
  <si>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</si>
  <si>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</si>
  <si>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</si>
  <si>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</si>
  <si>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</si>
  <si>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</si>
  <si>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</si>
  <si>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</si>
  <si>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</si>
  <si>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</si>
  <si>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</si>
  <si>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</si>
  <si>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</si>
  <si>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</si>
  <si>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</si>
  <si>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</si>
  <si>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</si>
  <si>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</si>
  <si>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</si>
  <si>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</si>
  <si>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</si>
  <si>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</si>
  <si>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</si>
  <si>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</si>
  <si>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</si>
  <si>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</si>
  <si>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</si>
  <si>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</si>
  <si>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</si>
  <si>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</si>
  <si>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</si>
  <si>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</si>
  <si>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</si>
  <si>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</si>
  <si>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</si>
  <si>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</si>
  <si>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</si>
  <si>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</si>
  <si>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</si>
  <si>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</si>
  <si>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</si>
  <si>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</si>
  <si>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</si>
  <si>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</si>
  <si>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</si>
  <si>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</si>
  <si>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</si>
  <si>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</si>
  <si>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</si>
  <si>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</si>
  <si>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</si>
  <si>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</si>
  <si>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</si>
  <si>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</si>
  <si>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</si>
  <si>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</si>
  <si>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</si>
  <si>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</si>
  <si>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</si>
  <si>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</si>
  <si>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</si>
  <si>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</si>
  <si>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</si>
  <si>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</si>
  <si>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</si>
  <si>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</si>
  <si>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</si>
  <si>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</si>
  <si>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</si>
  <si>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</si>
  <si>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</si>
  <si>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</si>
  <si>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</si>
  <si>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</si>
  <si>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</si>
  <si>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</si>
  <si>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</si>
  <si>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</si>
  <si>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</si>
  <si>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</si>
  <si>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</si>
  <si>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</si>
  <si>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</si>
  <si>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</si>
  <si>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</si>
  <si>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</si>
  <si>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</si>
  <si>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</si>
  <si>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</si>
  <si>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</si>
  <si>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</si>
  <si>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</si>
  <si>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</si>
  <si>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</si>
  <si>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</si>
  <si>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</si>
  <si>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</si>
  <si>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</si>
  <si>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</si>
  <si>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</si>
  <si>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</si>
  <si>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</si>
  <si>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</si>
  <si>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</si>
  <si>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</si>
  <si>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</si>
  <si>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</si>
  <si>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</si>
  <si>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</si>
  <si>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</si>
  <si>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</si>
  <si>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</si>
  <si>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</si>
  <si>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</si>
  <si>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</si>
  <si>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</si>
  <si>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</si>
  <si>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</si>
  <si>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</si>
  <si>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</si>
  <si>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</si>
  <si>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</si>
  <si>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</si>
  <si>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</si>
  <si>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</si>
  <si>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</si>
  <si>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</si>
  <si>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</si>
  <si>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</si>
  <si>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</si>
  <si>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</si>
  <si>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</si>
  <si>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</si>
  <si>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</si>
  <si>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</si>
  <si>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</si>
  <si>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</si>
  <si>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</si>
  <si>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</si>
  <si>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</si>
  <si>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</si>
  <si>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</si>
  <si>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</si>
  <si>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</si>
  <si>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</si>
  <si>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</si>
  <si>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</si>
  <si>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</si>
  <si>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</si>
  <si>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</si>
  <si>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</si>
  <si>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</si>
  <si>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</si>
  <si>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</si>
  <si>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</si>
  <si>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</si>
  <si>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</si>
  <si>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</si>
  <si>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</si>
  <si>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</si>
  <si>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</si>
  <si>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</si>
  <si>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</si>
  <si>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</si>
  <si>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</si>
  <si>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</si>
  <si>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</si>
  <si>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</si>
  <si>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</si>
  <si>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</si>
  <si>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</si>
  <si>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</si>
  <si>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</si>
  <si>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</si>
  <si>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</si>
  <si>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</si>
  <si>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</si>
  <si>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</si>
  <si>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</si>
  <si>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</si>
  <si>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</si>
  <si>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</si>
  <si>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</si>
  <si>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</si>
  <si>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</si>
  <si>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</si>
  <si>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</si>
  <si>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</si>
  <si>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</si>
  <si>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</si>
  <si>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</si>
  <si>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</si>
  <si>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</si>
  <si>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</si>
  <si>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</si>
  <si>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</si>
  <si>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</si>
  <si>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</si>
  <si>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</si>
  <si>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</si>
  <si>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</si>
  <si>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</si>
  <si>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</si>
  <si>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</si>
  <si>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</si>
  <si>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</si>
  <si>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</si>
  <si>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</si>
  <si>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</si>
  <si>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</si>
  <si>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</si>
  <si>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</si>
  <si>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</si>
  <si>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</si>
  <si>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</si>
  <si>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</si>
  <si>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</si>
  <si>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</si>
  <si>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</si>
  <si>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</si>
  <si>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</si>
  <si>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</si>
  <si>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</si>
  <si>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</si>
  <si>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</si>
  <si>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</si>
  <si>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</si>
  <si>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</si>
  <si>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</si>
  <si>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</si>
  <si>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</si>
  <si>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</si>
  <si>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</si>
  <si>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</si>
  <si>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</si>
  <si>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</si>
  <si>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</si>
  <si>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</si>
  <si>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</si>
  <si>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</si>
  <si>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</si>
  <si>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</si>
  <si>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</si>
  <si>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</si>
  <si>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</si>
  <si>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</si>
  <si>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</si>
  <si>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</si>
  <si>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</si>
  <si>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</si>
  <si>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</si>
  <si>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</si>
  <si>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</si>
  <si>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</si>
  <si>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</si>
  <si>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</si>
  <si>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</si>
  <si>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</si>
  <si>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</si>
  <si>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</si>
  <si>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</si>
  <si>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</si>
  <si>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</si>
  <si>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</si>
  <si>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</si>
  <si>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</si>
  <si>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</si>
  <si>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</si>
  <si>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</si>
  <si>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</si>
  <si>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</si>
  <si>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</si>
  <si>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</si>
  <si>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</si>
  <si>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</si>
  <si>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</si>
  <si>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</si>
  <si>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</si>
  <si>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</si>
  <si>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</si>
  <si>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</si>
  <si>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</si>
  <si>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</si>
  <si>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</si>
  <si>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</si>
  <si>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</si>
  <si>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</si>
  <si>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</si>
  <si>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</si>
  <si>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</si>
  <si>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</si>
  <si>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</si>
  <si>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</si>
  <si>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</si>
  <si>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</si>
  <si>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</si>
  <si>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</si>
  <si>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</si>
  <si>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</si>
  <si>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</si>
  <si>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</si>
  <si>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</si>
  <si>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</si>
  <si>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</si>
  <si>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</si>
  <si>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</si>
  <si>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</si>
  <si>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</si>
  <si>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</si>
  <si>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</si>
  <si>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</si>
  <si>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</si>
  <si>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</si>
  <si>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</si>
  <si>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</si>
  <si>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</si>
  <si>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</si>
  <si>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</si>
  <si>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</si>
  <si>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</si>
  <si>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</si>
  <si>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</si>
  <si>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</si>
  <si>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</si>
  <si>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</si>
  <si>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</si>
  <si>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</si>
  <si>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</si>
  <si>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</si>
  <si>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</si>
  <si>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</si>
  <si>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</si>
  <si>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</si>
  <si>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</si>
  <si>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</si>
  <si>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</si>
  <si>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</si>
  <si>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</si>
  <si>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</si>
  <si>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</si>
  <si>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</si>
  <si>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</si>
  <si>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</si>
  <si>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</si>
  <si>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</si>
  <si>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</si>
  <si>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</si>
  <si>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</si>
  <si>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</si>
  <si>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</si>
  <si>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</si>
  <si>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</si>
  <si>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</si>
  <si>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</si>
  <si>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</si>
  <si>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</si>
  <si>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</si>
  <si>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</si>
  <si>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</si>
  <si>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</si>
  <si>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</si>
  <si>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</si>
  <si>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</si>
  <si>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</si>
  <si>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</si>
  <si>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</si>
  <si>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</si>
  <si>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</si>
  <si>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</si>
  <si>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</si>
  <si>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</si>
  <si>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</si>
  <si>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</si>
  <si>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</si>
  <si>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</si>
  <si>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</si>
  <si>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</si>
  <si>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</si>
  <si>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</si>
  <si>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</si>
  <si>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</si>
  <si>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</si>
  <si>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</si>
  <si>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</si>
  <si>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</si>
  <si>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</si>
  <si>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</si>
  <si>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</si>
  <si>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</si>
  <si>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</si>
  <si>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</si>
  <si>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</si>
  <si>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</si>
  <si>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</si>
  <si>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</si>
  <si>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</si>
  <si>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</si>
  <si>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</si>
  <si>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</si>
  <si>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</si>
  <si>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</si>
  <si>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</si>
  <si>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</si>
  <si>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</si>
  <si>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</si>
  <si>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</si>
  <si>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</si>
  <si>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</si>
  <si>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</si>
  <si>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</si>
  <si>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</si>
  <si>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</si>
  <si>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</si>
  <si>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</si>
  <si>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</si>
  <si>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</si>
  <si>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</si>
  <si>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</si>
  <si>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</si>
  <si>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</si>
  <si>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</si>
  <si>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</si>
  <si>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</si>
  <si>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</si>
  <si>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</si>
  <si>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</si>
  <si>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</si>
  <si>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</si>
  <si>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</si>
  <si>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</si>
  <si>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</si>
  <si>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</si>
  <si>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</si>
  <si>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</si>
  <si>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</si>
  <si>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</si>
  <si>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</si>
  <si>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</si>
  <si>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</si>
  <si>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</si>
  <si>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</si>
  <si>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</si>
  <si>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</si>
  <si>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</si>
  <si>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</si>
  <si>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</si>
  <si>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</si>
  <si>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</si>
  <si>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</si>
  <si>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</si>
  <si>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</si>
  <si>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</si>
  <si>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</si>
  <si>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</si>
  <si>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</si>
  <si>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</si>
  <si>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</si>
  <si>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</si>
  <si>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</si>
  <si>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</si>
  <si>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</si>
  <si>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</si>
  <si>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</si>
  <si>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</si>
  <si>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</si>
  <si>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</si>
  <si>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</si>
  <si>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</si>
  <si>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</si>
  <si>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</si>
  <si>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</si>
  <si>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</si>
  <si>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</si>
  <si>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</si>
  <si>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</si>
  <si>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</si>
  <si>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</si>
  <si>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</si>
  <si>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</si>
  <si>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</si>
  <si>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</si>
  <si>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</si>
  <si>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</si>
  <si>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</si>
  <si>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</si>
  <si>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</si>
  <si>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</si>
  <si>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</si>
  <si>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</si>
  <si>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</si>
  <si>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</si>
  <si>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</si>
  <si>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</si>
  <si>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</si>
  <si>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</si>
  <si>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</si>
  <si>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</si>
  <si>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</si>
  <si>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</si>
  <si>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</si>
  <si>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</si>
  <si>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</si>
  <si>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</si>
  <si>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</si>
  <si>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</si>
  <si>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</si>
  <si>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</si>
  <si>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</si>
  <si>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</si>
  <si>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</si>
  <si>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</si>
  <si>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</si>
  <si>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</si>
  <si>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</si>
  <si>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</si>
  <si>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</si>
  <si>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</si>
  <si>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</si>
  <si>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</si>
  <si>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</si>
  <si>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</si>
  <si>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</si>
  <si>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</si>
  <si>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</si>
  <si>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</si>
  <si>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</si>
  <si>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</si>
  <si>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</si>
  <si>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</si>
  <si>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</si>
  <si>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</si>
  <si>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</si>
  <si>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</si>
  <si>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</si>
  <si>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</si>
  <si>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</si>
  <si>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</si>
  <si>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</si>
  <si>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</si>
  <si>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</si>
  <si>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</si>
  <si>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</si>
  <si>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</si>
  <si>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</si>
  <si>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</si>
  <si>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</si>
  <si>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</si>
  <si>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</si>
  <si>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</si>
  <si>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</si>
  <si>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</si>
  <si>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</si>
  <si>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</si>
  <si>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</si>
  <si>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</si>
  <si>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</si>
  <si>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</si>
  <si>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</si>
  <si>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</si>
  <si>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</si>
  <si>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</si>
  <si>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</si>
  <si>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</si>
  <si>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</si>
  <si>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</si>
  <si>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</si>
  <si>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</si>
  <si>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</si>
  <si>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</si>
  <si>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</si>
  <si>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</si>
  <si>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</si>
  <si>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</si>
  <si>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</si>
  <si>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</si>
  <si>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</si>
  <si>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</si>
  <si>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</si>
  <si>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</si>
  <si>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</si>
  <si>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</si>
  <si>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</si>
  <si>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</si>
  <si>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</si>
  <si>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</si>
  <si>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</si>
  <si>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</si>
  <si>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</si>
  <si>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</si>
  <si>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</si>
  <si>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</si>
  <si>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</si>
  <si>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</si>
  <si>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</si>
  <si>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</si>
  <si>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</si>
  <si>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</si>
  <si>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</si>
  <si>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</si>
  <si>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</si>
  <si>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</si>
  <si>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</si>
  <si>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</si>
  <si>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</si>
  <si>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</si>
  <si>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</si>
  <si>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</si>
  <si>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</si>
  <si>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</si>
  <si>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</si>
  <si>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</si>
  <si>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</si>
  <si>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</si>
  <si>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</si>
  <si>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</si>
  <si>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</si>
  <si>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</si>
  <si>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</si>
  <si>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</si>
  <si>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</si>
  <si>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</si>
  <si>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</si>
  <si>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</si>
  <si>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</si>
  <si>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</si>
  <si>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</si>
  <si>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</si>
  <si>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</si>
  <si>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</si>
  <si>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</si>
  <si>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</si>
  <si>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</si>
  <si>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</si>
  <si>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</si>
  <si>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</si>
  <si>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</si>
  <si>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</si>
  <si>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</si>
  <si>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</si>
  <si>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</si>
  <si>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</si>
  <si>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</si>
  <si>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</si>
  <si>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</si>
  <si>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</si>
  <si>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</si>
  <si>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</si>
  <si>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</si>
  <si>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</si>
  <si>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</si>
  <si>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</si>
  <si>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</si>
  <si>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</si>
  <si>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</si>
  <si>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</si>
  <si>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</si>
  <si>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</si>
  <si>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</si>
  <si>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</si>
  <si>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</si>
  <si>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</si>
  <si>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</si>
  <si>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</si>
  <si>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</si>
  <si>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</si>
  <si>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</si>
  <si>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</si>
  <si>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</si>
  <si>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</si>
  <si>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</si>
  <si>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</si>
  <si>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</si>
  <si>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</si>
  <si>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</si>
  <si>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</si>
  <si>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</si>
  <si>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</si>
  <si>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</si>
  <si>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</si>
  <si>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</si>
  <si>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</si>
  <si>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</si>
  <si>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</si>
  <si>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</si>
  <si>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</si>
  <si>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</si>
  <si>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</si>
  <si>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</si>
  <si>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</si>
  <si>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</si>
  <si>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</si>
  <si>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</si>
  <si>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</si>
  <si>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</si>
  <si>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</si>
  <si>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</si>
  <si>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</si>
  <si>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</si>
  <si>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</si>
  <si>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</si>
  <si>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</si>
  <si>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</si>
  <si>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</si>
  <si>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</si>
  <si>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</si>
  <si>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</si>
  <si>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</si>
  <si>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</si>
  <si>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</si>
  <si>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</si>
  <si>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</si>
  <si>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</si>
  <si>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</si>
  <si>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</si>
  <si>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</si>
  <si>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</si>
  <si>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</si>
  <si>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</si>
  <si>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</si>
  <si>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</si>
  <si>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</si>
  <si>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</si>
  <si>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</si>
  <si>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</si>
  <si>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</si>
  <si>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</si>
  <si>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</si>
  <si>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</si>
  <si>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</si>
  <si>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</si>
  <si>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</si>
  <si>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</si>
  <si>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</si>
  <si>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</si>
  <si>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</si>
  <si>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</si>
  <si>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</si>
  <si>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</si>
  <si>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</si>
  <si>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</si>
  <si>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</si>
  <si>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</si>
  <si>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</si>
  <si>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</si>
  <si>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</si>
  <si>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</si>
  <si>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</si>
  <si>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</si>
  <si>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</si>
  <si>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</si>
  <si>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</si>
  <si>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</si>
  <si>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</si>
  <si>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</si>
  <si>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</si>
  <si>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</si>
  <si>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</si>
  <si>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</si>
  <si>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</si>
  <si>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</si>
  <si>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</si>
  <si>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</si>
  <si>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</si>
  <si>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</si>
  <si>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</si>
  <si>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</si>
  <si>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</si>
  <si>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</si>
  <si>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</si>
  <si>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</si>
  <si>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</si>
  <si>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</si>
  <si>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</si>
  <si>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</si>
  <si>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</si>
  <si>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</si>
  <si>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</si>
  <si>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</si>
  <si>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</si>
  <si>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</si>
  <si>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</si>
  <si>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</si>
  <si>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</si>
  <si>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</si>
  <si>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</si>
  <si>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</si>
  <si>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</si>
  <si>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</si>
  <si>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</si>
  <si>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</si>
  <si>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</si>
  <si>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</si>
  <si>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</si>
  <si>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</si>
  <si>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</si>
  <si>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</si>
  <si>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</si>
  <si>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</si>
  <si>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</si>
  <si>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</si>
  <si>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</si>
  <si>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</si>
  <si>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</si>
  <si>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</si>
  <si>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</si>
  <si>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</si>
  <si>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</si>
  <si>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</si>
  <si>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</si>
  <si>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</si>
  <si>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</si>
  <si>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</si>
  <si>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</si>
  <si>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</si>
  <si>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</si>
  <si>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</si>
  <si>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</si>
  <si>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</si>
  <si>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</si>
  <si>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</si>
  <si>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</si>
  <si>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</si>
  <si>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</si>
  <si>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</si>
  <si>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</si>
  <si>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</si>
  <si>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</si>
  <si>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</si>
  <si>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</si>
  <si>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</si>
  <si>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</si>
  <si>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</si>
  <si>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</si>
  <si>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</si>
  <si>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</si>
  <si>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</si>
  <si>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</si>
  <si>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</si>
  <si>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</si>
  <si>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</si>
  <si>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</si>
  <si>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</si>
  <si>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</si>
  <si>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</si>
  <si>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</si>
  <si>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</si>
  <si>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</si>
  <si>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</si>
  <si>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</si>
  <si>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</si>
  <si>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</si>
  <si>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</si>
  <si>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</si>
  <si>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</si>
  <si>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</si>
  <si>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</si>
  <si>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</si>
  <si>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</si>
  <si>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</si>
  <si>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</si>
  <si>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</si>
  <si>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</si>
  <si>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</si>
  <si>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</si>
  <si>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</si>
  <si>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</si>
  <si>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</si>
  <si>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</si>
  <si>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</si>
  <si>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</si>
  <si>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</si>
  <si>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</si>
  <si>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</si>
  <si>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</si>
  <si>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</si>
  <si>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</si>
  <si>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</si>
  <si>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</si>
  <si>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</si>
  <si>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</si>
  <si>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</si>
  <si>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</si>
  <si>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</si>
  <si>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</si>
  <si>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</si>
  <si>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</si>
  <si>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</si>
  <si>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</si>
  <si>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</si>
  <si>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</si>
  <si>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</si>
  <si>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</si>
  <si>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</si>
  <si>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</si>
  <si>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</si>
  <si>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</si>
  <si>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</si>
  <si>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</si>
  <si>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</si>
  <si>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</si>
  <si>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</si>
  <si>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</si>
  <si>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</si>
  <si>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</si>
  <si>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</si>
  <si>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</si>
  <si>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</si>
  <si>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</si>
  <si>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</si>
  <si>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</si>
  <si>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</si>
  <si>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</si>
  <si>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</si>
  <si>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</si>
  <si>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</si>
  <si>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</si>
  <si>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</si>
  <si>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</si>
  <si>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</si>
  <si>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</si>
  <si>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</si>
  <si>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</si>
  <si>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</si>
  <si>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</si>
  <si>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</si>
  <si>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</si>
  <si>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</si>
  <si>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</si>
  <si>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</si>
  <si>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</si>
  <si>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</si>
  <si>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</si>
  <si>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</si>
  <si>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</si>
  <si>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</si>
  <si>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</si>
  <si>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</si>
  <si>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</si>
  <si>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</si>
  <si>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</si>
  <si>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</si>
  <si>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</si>
  <si>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</si>
  <si>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</si>
  <si>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</si>
  <si>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</si>
  <si>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</si>
  <si>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</si>
  <si>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</si>
  <si>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</si>
  <si>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</si>
  <si>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</si>
  <si>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</si>
  <si>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</si>
  <si>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</si>
  <si>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</si>
  <si>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</si>
  <si>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</si>
  <si>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</si>
  <si>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</si>
  <si>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</si>
  <si>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</si>
  <si>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</si>
  <si>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</si>
  <si>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</si>
  <si>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</si>
  <si>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</si>
  <si>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</si>
  <si>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</si>
  <si>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</si>
  <si>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</si>
  <si>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</si>
  <si>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</si>
  <si>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</si>
  <si>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</si>
  <si>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</si>
  <si>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</si>
  <si>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</si>
  <si>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</si>
  <si>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</si>
  <si>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</si>
  <si>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</si>
  <si>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</si>
  <si>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</si>
  <si>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</si>
  <si>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</si>
  <si>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</si>
  <si>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</si>
  <si>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</si>
  <si>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</si>
  <si>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</si>
  <si>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</si>
  <si>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</si>
  <si>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</si>
  <si>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</si>
  <si>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</si>
  <si>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</si>
  <si>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</si>
  <si>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</si>
  <si>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</si>
  <si>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</si>
  <si>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</si>
  <si>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</si>
  <si>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</si>
  <si>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</si>
  <si>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</si>
  <si>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</si>
  <si>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</si>
  <si>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</si>
  <si>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</si>
  <si>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</si>
  <si>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</si>
  <si>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</si>
  <si>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</si>
  <si>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</si>
  <si>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</si>
  <si>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</si>
  <si>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</si>
  <si>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</si>
  <si>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</si>
  <si>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</si>
  <si>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</si>
  <si>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</si>
  <si>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</si>
  <si>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</si>
  <si>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</si>
  <si>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</si>
  <si>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</si>
  <si>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</si>
  <si>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</si>
  <si>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</si>
  <si>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</si>
  <si>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</si>
  <si>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</si>
  <si>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</si>
  <si>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</si>
  <si>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</si>
  <si>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</si>
  <si>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</si>
  <si>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</si>
  <si>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</si>
  <si>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</si>
  <si>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</si>
  <si>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</si>
  <si>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</si>
  <si>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</si>
  <si>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</si>
  <si>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</si>
  <si>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</si>
  <si>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</si>
  <si>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</si>
  <si>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</si>
  <si>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</si>
  <si>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</si>
  <si>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</si>
  <si>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</si>
  <si>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</si>
  <si>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</si>
  <si>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</si>
  <si>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</si>
  <si>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</si>
  <si>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</si>
  <si>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</si>
  <si>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</si>
  <si>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</si>
  <si>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</si>
  <si>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</si>
  <si>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</si>
  <si>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</si>
  <si>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</si>
  <si>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</si>
  <si>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</si>
  <si>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</si>
  <si>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</si>
  <si>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</si>
  <si>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</si>
  <si>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</si>
  <si>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</si>
  <si>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</si>
  <si>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</si>
  <si>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</si>
  <si>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</si>
  <si>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</si>
  <si>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</si>
  <si>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</si>
  <si>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</si>
  <si>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</si>
  <si>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</si>
  <si>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</si>
  <si>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</si>
  <si>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</si>
  <si>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</si>
  <si>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</si>
  <si>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</si>
  <si>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</si>
  <si>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</si>
  <si>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</si>
  <si>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</si>
  <si>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</si>
  <si>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</si>
  <si>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</si>
  <si>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</si>
  <si>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</si>
  <si>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</si>
  <si>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</si>
  <si>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</si>
  <si>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</si>
  <si>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</si>
  <si>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</si>
  <si>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</si>
  <si>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</si>
  <si>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</si>
  <si>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</si>
  <si>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</si>
  <si>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</si>
  <si>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</si>
  <si>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</si>
  <si>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</si>
  <si>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</si>
  <si>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</si>
  <si>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</si>
  <si>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</si>
  <si>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</si>
  <si>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</si>
  <si>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</si>
  <si>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</si>
  <si>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</si>
  <si>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</si>
  <si>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</si>
  <si>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</si>
  <si>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</si>
  <si>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</si>
  <si>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</si>
  <si>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</si>
  <si>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</si>
  <si>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</si>
  <si>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</si>
  <si>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</si>
  <si>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</si>
  <si>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</si>
  <si>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</si>
  <si>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</si>
  <si>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</si>
  <si>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</si>
  <si>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</si>
  <si>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</si>
  <si>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</si>
  <si>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</si>
  <si>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</si>
  <si>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</si>
  <si>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</si>
  <si>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</si>
  <si>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</si>
  <si>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</si>
  <si>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</si>
  <si>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</si>
  <si>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</si>
  <si>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</si>
  <si>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</si>
  <si>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</si>
  <si>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</si>
  <si>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</si>
  <si>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</si>
  <si>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</si>
  <si>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</si>
  <si>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</si>
  <si>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</si>
  <si>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</si>
  <si>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</si>
  <si>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</si>
  <si>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</si>
  <si>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</si>
  <si>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</si>
  <si>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</si>
  <si>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</si>
  <si>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</si>
  <si>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</si>
  <si>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</si>
  <si>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</si>
  <si>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</si>
  <si>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</si>
  <si>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</si>
  <si>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</si>
  <si>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</si>
  <si>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</si>
  <si>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</si>
  <si>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</si>
  <si>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</si>
  <si>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</si>
  <si>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</si>
  <si>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</si>
  <si>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</si>
  <si>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</si>
  <si>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</si>
  <si>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</si>
  <si>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</si>
  <si>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</si>
  <si>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</si>
  <si>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</si>
  <si>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</si>
  <si>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</si>
  <si>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</si>
  <si>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</si>
  <si>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</si>
  <si>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</si>
  <si>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</si>
  <si>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</si>
  <si>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</si>
  <si>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</si>
  <si>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</si>
  <si>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</si>
  <si>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</si>
  <si>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</si>
  <si>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</si>
  <si>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</si>
  <si>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</si>
  <si>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</si>
  <si>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</si>
  <si>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</si>
  <si>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</si>
  <si>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</si>
  <si>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</si>
  <si>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</si>
  <si>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</si>
  <si>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</si>
  <si>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</si>
  <si>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</si>
  <si>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</si>
  <si>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</si>
  <si>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</si>
  <si>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</si>
  <si>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</si>
  <si>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</si>
  <si>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</si>
  <si>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</si>
  <si>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</si>
  <si>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</si>
  <si>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</si>
  <si>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</si>
  <si>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</si>
  <si>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</si>
  <si>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</si>
  <si>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</si>
  <si>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</si>
  <si>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</si>
  <si>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</si>
  <si>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</si>
  <si>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</si>
  <si>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</si>
  <si>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</si>
  <si>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</si>
  <si>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</si>
  <si>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</si>
  <si>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</si>
  <si>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</si>
  <si>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</si>
  <si>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</si>
  <si>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</si>
  <si>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</si>
  <si>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</si>
  <si>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</si>
  <si>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</si>
  <si>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</si>
  <si>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</si>
  <si>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</si>
  <si>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</si>
  <si>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</si>
  <si>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</si>
  <si>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</si>
  <si>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</si>
  <si>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</si>
  <si>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</si>
  <si>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</si>
  <si>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</si>
  <si>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</si>
  <si>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</si>
  <si>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</si>
  <si>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</si>
  <si>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</si>
  <si>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</si>
  <si>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</si>
  <si>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</si>
  <si>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</si>
  <si>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</si>
  <si>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</si>
  <si>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</si>
  <si>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</si>
  <si>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</si>
  <si>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</si>
  <si>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</si>
  <si>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</si>
  <si>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</si>
  <si>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</si>
  <si>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</si>
  <si>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</si>
  <si>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</si>
  <si>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</si>
  <si>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</si>
  <si>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</si>
  <si>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</si>
  <si>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</si>
  <si>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</si>
  <si>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</si>
  <si>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</si>
  <si>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</si>
  <si>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</si>
  <si>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</si>
  <si>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</si>
  <si>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</si>
  <si>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</si>
  <si>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</si>
  <si>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</si>
  <si>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</si>
  <si>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</si>
  <si>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</si>
  <si>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</si>
  <si>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</si>
  <si>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</si>
  <si>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</si>
  <si>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</si>
  <si>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</si>
  <si>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</si>
  <si>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</si>
  <si>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</si>
  <si>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</si>
  <si>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</si>
  <si>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</si>
  <si>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</si>
  <si>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</si>
  <si>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</si>
  <si>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</si>
  <si>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</si>
  <si>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</si>
  <si>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</si>
  <si>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</si>
  <si>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</si>
  <si>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</si>
  <si>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</si>
  <si>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</si>
  <si>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</si>
  <si>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</si>
  <si>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</si>
  <si>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</si>
  <si>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</si>
  <si>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</si>
  <si>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</si>
  <si>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</si>
  <si>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</si>
  <si>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</si>
  <si>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</si>
  <si>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</si>
  <si>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</si>
  <si>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</si>
  <si>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</si>
  <si>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</si>
  <si>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</si>
  <si>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</si>
  <si>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</si>
  <si>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</si>
  <si>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</si>
  <si>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</si>
  <si>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</si>
  <si>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</si>
  <si>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</si>
  <si>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</si>
  <si>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</si>
  <si>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</si>
  <si>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</si>
  <si>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</si>
  <si>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</si>
  <si>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</si>
  <si>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</si>
  <si>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</si>
  <si>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</si>
  <si>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</si>
  <si>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</si>
  <si>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</si>
  <si>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</si>
  <si>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</si>
  <si>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</si>
  <si>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</si>
  <si>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</si>
  <si>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</si>
  <si>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</si>
  <si>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</si>
  <si>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</si>
  <si>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</si>
  <si>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</si>
  <si>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</si>
  <si>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</si>
  <si>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</si>
  <si>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</si>
  <si>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</si>
  <si>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</si>
  <si>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</si>
  <si>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</si>
  <si>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</si>
  <si>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</si>
  <si>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</si>
  <si>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</si>
  <si>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</si>
  <si>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</si>
  <si>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</si>
  <si>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</si>
  <si>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</si>
  <si>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</si>
  <si>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</si>
  <si>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</si>
  <si>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</si>
  <si>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</si>
  <si>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</si>
  <si>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</si>
  <si>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</si>
  <si>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</si>
  <si>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</si>
  <si>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</si>
  <si>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</si>
  <si>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</si>
  <si>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</si>
  <si>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</si>
  <si>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</si>
  <si>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</si>
  <si>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</si>
  <si>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</si>
  <si>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</si>
  <si>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</si>
  <si>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</si>
  <si>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</si>
  <si>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</si>
  <si>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</si>
  <si>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</si>
  <si>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</si>
  <si>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</si>
  <si>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</si>
  <si>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</si>
  <si>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</si>
  <si>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</si>
  <si>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</si>
  <si>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</si>
  <si>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</si>
  <si>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</si>
  <si>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</si>
  <si>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</si>
  <si>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</si>
  <si>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</si>
  <si>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</si>
  <si>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</si>
  <si>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</si>
  <si>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</si>
  <si>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</si>
  <si>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</si>
  <si>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</si>
  <si>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</si>
  <si>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</si>
  <si>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</si>
  <si>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</si>
  <si>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</si>
  <si>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</si>
  <si>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</si>
  <si>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</si>
  <si>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</si>
  <si>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</si>
  <si>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</si>
  <si>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</si>
  <si>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</si>
  <si>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</si>
  <si>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</si>
  <si>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</si>
  <si>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</si>
  <si>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</si>
  <si>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</si>
  <si>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</si>
  <si>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</si>
  <si>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</si>
  <si>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</si>
  <si>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</si>
  <si>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</si>
  <si>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</si>
  <si>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</si>
  <si>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</si>
  <si>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</si>
  <si>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</si>
  <si>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</si>
  <si>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</si>
  <si>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</si>
  <si>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</si>
  <si>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</si>
  <si>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</si>
  <si>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</si>
  <si>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</si>
  <si>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</si>
  <si>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</si>
  <si>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</si>
  <si>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</si>
  <si>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</si>
  <si>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</si>
  <si>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</si>
  <si>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</si>
  <si>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</si>
  <si>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</si>
  <si>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</si>
  <si>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</si>
  <si>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</si>
  <si>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</si>
  <si>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</si>
  <si>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</si>
  <si>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</si>
  <si>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</si>
  <si>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</si>
  <si>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</si>
  <si>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</si>
  <si>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</si>
  <si>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</si>
  <si>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</si>
  <si>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</si>
  <si>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</si>
  <si>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</si>
  <si>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</si>
  <si>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</si>
  <si>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</si>
  <si>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</si>
  <si>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</si>
  <si>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</si>
  <si>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</si>
  <si>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</si>
  <si>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</si>
  <si>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</si>
  <si>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</si>
  <si>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</si>
  <si>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</si>
  <si>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</si>
  <si>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</si>
  <si>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</si>
  <si>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</si>
  <si>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</si>
  <si>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</si>
  <si>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</si>
  <si>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</si>
  <si>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</si>
  <si>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</si>
  <si>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</si>
  <si>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</si>
  <si>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</si>
  <si>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</si>
  <si>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</si>
  <si>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</si>
  <si>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</si>
  <si>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</si>
  <si>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</si>
  <si>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</si>
  <si>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</si>
  <si>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</si>
  <si>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</si>
  <si>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</si>
  <si>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</si>
  <si>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</si>
  <si>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</si>
  <si>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</si>
  <si>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</si>
  <si>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</si>
  <si>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</si>
  <si>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</si>
  <si>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</si>
  <si>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</si>
  <si>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</si>
  <si>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</si>
  <si>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</si>
  <si>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</si>
  <si>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</si>
  <si>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</si>
  <si>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</si>
  <si>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</si>
  <si>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</si>
  <si>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</si>
  <si>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</si>
  <si>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</si>
  <si>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</si>
  <si>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</si>
  <si>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</si>
  <si>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</si>
  <si>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</si>
  <si>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</si>
  <si>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</si>
  <si>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</si>
  <si>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</si>
  <si>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</si>
  <si>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</si>
  <si>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</si>
  <si>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</si>
  <si>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</si>
  <si>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</si>
  <si>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</si>
  <si>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</si>
  <si>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</si>
  <si>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</si>
  <si>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</si>
  <si>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</si>
  <si>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</si>
  <si>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</si>
  <si>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</si>
  <si>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</si>
  <si>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</si>
  <si>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</si>
  <si>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</si>
  <si>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</si>
  <si>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</si>
  <si>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</si>
  <si>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</si>
  <si>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</si>
  <si>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</si>
  <si>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</si>
  <si>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</si>
  <si>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</si>
  <si>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</si>
  <si>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</si>
  <si>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</si>
  <si>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</si>
  <si>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</si>
  <si>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</si>
  <si>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</si>
  <si>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</si>
  <si>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</si>
  <si>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</si>
  <si>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</si>
  <si>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</si>
  <si>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</si>
  <si>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</si>
  <si>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</si>
  <si>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</si>
  <si>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</si>
  <si>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</si>
  <si>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</si>
  <si>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</si>
  <si>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</si>
  <si>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</si>
  <si>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</si>
  <si>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</si>
  <si>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</si>
  <si>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</si>
  <si>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</si>
  <si>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</si>
  <si>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</si>
  <si>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</si>
  <si>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</si>
  <si>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</si>
  <si>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</si>
  <si>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</si>
  <si>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</si>
  <si>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</si>
  <si>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</si>
  <si>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</si>
  <si>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</si>
  <si>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</si>
  <si>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</si>
  <si>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</si>
  <si>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</si>
  <si>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</si>
  <si>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</si>
  <si>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</si>
  <si>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</si>
  <si>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</si>
  <si>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</si>
  <si>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</si>
  <si>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</si>
  <si>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</si>
  <si>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</si>
  <si>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</si>
  <si>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</si>
  <si>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</si>
  <si>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</si>
  <si>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</si>
  <si>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</si>
  <si>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</si>
  <si>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</si>
  <si>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</si>
  <si>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</si>
  <si>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</si>
  <si>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</si>
  <si>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</si>
  <si>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</si>
  <si>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</si>
  <si>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</si>
  <si>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</si>
  <si>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</si>
  <si>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</si>
  <si>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</si>
  <si>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</si>
  <si>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</si>
  <si>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</si>
  <si>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</si>
  <si>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</si>
  <si>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</si>
  <si>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</si>
  <si>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</si>
  <si>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</si>
  <si>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</si>
  <si>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</si>
  <si>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</si>
  <si>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</si>
  <si>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</si>
  <si>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</si>
  <si>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</si>
  <si>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</si>
  <si>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</si>
  <si>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</si>
  <si>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</si>
  <si>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</si>
  <si>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</si>
  <si>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</si>
  <si>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</si>
  <si>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</si>
  <si>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</si>
  <si>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</si>
  <si>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</si>
  <si>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</si>
  <si>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</si>
  <si>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</si>
  <si>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</si>
  <si>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</si>
  <si>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</si>
  <si>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</si>
  <si>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</si>
  <si>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</si>
  <si>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</si>
  <si>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</si>
  <si>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</si>
  <si>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</si>
  <si>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</si>
  <si>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</si>
  <si>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</si>
  <si>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</si>
  <si>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</si>
  <si>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</si>
  <si>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</si>
  <si>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</si>
  <si>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</si>
  <si>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</si>
  <si>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</si>
  <si>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</si>
  <si>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</si>
  <si>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</si>
  <si>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</si>
  <si>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</si>
  <si>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</si>
  <si>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</si>
  <si>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</si>
  <si>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</si>
  <si>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</si>
  <si>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</si>
  <si>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</si>
  <si>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</si>
  <si>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</si>
  <si>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</si>
  <si>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</si>
  <si>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</si>
  <si>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</si>
  <si>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</si>
  <si>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</si>
  <si>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</si>
  <si>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</si>
  <si>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</si>
  <si>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</si>
  <si>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</si>
  <si>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</si>
  <si>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</si>
  <si>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</si>
  <si>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</si>
  <si>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</si>
  <si>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</si>
  <si>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</si>
  <si>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</si>
  <si>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</si>
  <si>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</si>
  <si>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</si>
  <si>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</si>
  <si>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</si>
  <si>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</si>
  <si>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</si>
  <si>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</si>
  <si>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</si>
  <si>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</si>
  <si>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</si>
  <si>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</si>
  <si>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</si>
  <si>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</si>
  <si>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</si>
  <si>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</si>
  <si>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</si>
  <si>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</si>
  <si>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</si>
  <si>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</si>
  <si>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</si>
  <si>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</si>
  <si>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</si>
  <si>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</si>
  <si>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</si>
  <si>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</si>
  <si>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</si>
  <si>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</si>
  <si>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</si>
  <si>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</si>
  <si>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</si>
  <si>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</si>
  <si>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</si>
  <si>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</si>
  <si>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</si>
  <si>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</si>
  <si>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</si>
  <si>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</si>
  <si>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</si>
  <si>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</si>
  <si>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</si>
  <si>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</si>
  <si>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</si>
  <si>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</si>
  <si>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</si>
  <si>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</si>
  <si>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</si>
  <si>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</si>
  <si>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</si>
  <si>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</si>
  <si>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</si>
  <si>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</si>
  <si>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</si>
  <si>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</si>
  <si>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</si>
  <si>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</si>
  <si>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</si>
  <si>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</si>
  <si>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</si>
  <si>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</si>
  <si>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</si>
  <si>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</si>
  <si>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</si>
  <si>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</si>
  <si>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</si>
  <si>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</si>
  <si>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</si>
  <si>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</si>
  <si>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</si>
  <si>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</si>
  <si>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</si>
  <si>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</si>
  <si>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</si>
  <si>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</si>
  <si>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</si>
  <si>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</si>
  <si>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</si>
  <si>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</si>
  <si>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</si>
  <si>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</si>
  <si>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</si>
  <si>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</si>
  <si>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</si>
  <si>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</si>
  <si>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</si>
  <si>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</si>
  <si>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</si>
  <si>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</si>
  <si>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</si>
  <si>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</si>
  <si>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</si>
  <si>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</si>
  <si>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</si>
  <si>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</si>
  <si>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</si>
  <si>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</si>
  <si>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</si>
  <si>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</si>
  <si>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</si>
  <si>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</si>
  <si>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</si>
  <si>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</si>
  <si>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</si>
  <si>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</si>
  <si>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</si>
  <si>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</si>
  <si>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</si>
  <si>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</si>
  <si>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</si>
  <si>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</si>
  <si>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</si>
  <si>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</si>
  <si>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</si>
  <si>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</si>
  <si>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</si>
  <si>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</si>
  <si>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</si>
  <si>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</si>
  <si>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</si>
  <si>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</si>
  <si>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</si>
  <si>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</si>
  <si>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</si>
  <si>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</si>
  <si>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</si>
  <si>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</si>
  <si>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</si>
  <si>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</si>
  <si>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</si>
  <si>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</si>
  <si>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</si>
  <si>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</si>
  <si>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</si>
  <si>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</si>
  <si>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</si>
  <si>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</si>
  <si>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</si>
  <si>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</si>
  <si>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</si>
  <si>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</si>
  <si>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</si>
  <si>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</si>
  <si>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</si>
  <si>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</si>
  <si>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</si>
  <si>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</si>
  <si>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</si>
  <si>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</si>
  <si>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</si>
  <si>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</si>
  <si>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</si>
  <si>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</si>
  <si>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</si>
  <si>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</si>
  <si>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</si>
  <si>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</si>
  <si>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</si>
  <si>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</si>
  <si>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</si>
  <si>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</si>
  <si>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</si>
  <si>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</si>
  <si>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</si>
  <si>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</si>
  <si>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</si>
  <si>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</si>
  <si>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</si>
  <si>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</si>
  <si>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</si>
  <si>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</si>
  <si>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</si>
  <si>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</si>
  <si>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</si>
  <si>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</si>
  <si>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</si>
  <si>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</si>
  <si>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</si>
  <si>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</si>
  <si>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</si>
  <si>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</si>
  <si>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</si>
  <si>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</si>
  <si>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</si>
  <si>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</si>
  <si>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</si>
  <si>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</si>
  <si>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</si>
  <si>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</si>
  <si>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</si>
  <si>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</si>
  <si>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</si>
  <si>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</si>
  <si>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</si>
  <si>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</si>
  <si>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</si>
  <si>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</si>
  <si>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</si>
  <si>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</si>
  <si>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</si>
  <si>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</si>
  <si>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</si>
  <si>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</si>
  <si>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</si>
  <si>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</si>
  <si>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</si>
  <si>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</si>
  <si>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</si>
  <si>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</si>
  <si>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</si>
  <si>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</si>
  <si>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</si>
  <si>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</si>
  <si>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</si>
  <si>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</si>
  <si>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</si>
  <si>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</si>
  <si>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</si>
  <si>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</si>
  <si>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</si>
  <si>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</si>
  <si>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</si>
  <si>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</si>
  <si>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</si>
  <si>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</si>
  <si>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</si>
  <si>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</si>
  <si>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</si>
  <si>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</si>
  <si>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</si>
  <si>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</si>
  <si>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</si>
  <si>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</si>
  <si>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</si>
  <si>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</si>
  <si>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</si>
  <si>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</si>
  <si>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</si>
  <si>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</si>
  <si>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</si>
  <si>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</si>
  <si>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</si>
  <si>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</si>
  <si>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</si>
  <si>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</si>
  <si>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</si>
  <si>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</si>
  <si>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</si>
  <si>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</si>
  <si>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</si>
  <si>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</si>
  <si>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</si>
  <si>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</si>
  <si>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</si>
  <si>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</si>
  <si>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</si>
  <si>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</si>
  <si>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</si>
  <si>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</si>
  <si>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</si>
  <si>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</si>
  <si>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</si>
  <si>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</si>
  <si>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</si>
  <si>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</si>
  <si>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</si>
  <si>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</si>
  <si>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</si>
  <si>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</si>
  <si>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</si>
  <si>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</si>
  <si>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</si>
  <si>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</si>
  <si>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</si>
  <si>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</si>
  <si>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</si>
  <si>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</si>
  <si>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</si>
  <si>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</si>
  <si>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</si>
  <si>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</si>
  <si>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</si>
  <si>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</si>
  <si>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</si>
  <si>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</si>
  <si>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</si>
  <si>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</si>
  <si>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</si>
  <si>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</si>
  <si>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</si>
  <si>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</si>
  <si>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</si>
  <si>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</si>
  <si>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</si>
  <si>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</si>
  <si>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</si>
  <si>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</si>
  <si>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</si>
  <si>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</si>
  <si>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</si>
  <si>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</si>
  <si>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</si>
  <si>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</si>
  <si>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</si>
  <si>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</si>
  <si>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</si>
  <si>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</si>
  <si>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</si>
  <si>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</si>
  <si>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</si>
  <si>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</si>
  <si>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</si>
  <si>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</si>
  <si>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</si>
  <si>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</si>
  <si>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</si>
  <si>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</si>
  <si>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</si>
  <si>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</si>
  <si>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</si>
  <si>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</si>
  <si>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</si>
  <si>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</si>
  <si>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</si>
  <si>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</si>
  <si>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</si>
  <si>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</si>
  <si>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</si>
  <si>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</si>
  <si>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</si>
  <si>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</si>
  <si>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</si>
  <si>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</si>
  <si>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</si>
  <si>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</si>
  <si>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</si>
  <si>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</si>
  <si>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</si>
  <si>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</si>
  <si>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</si>
  <si>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</si>
  <si>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</si>
  <si>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</si>
  <si>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</si>
  <si>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</si>
  <si>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</si>
  <si>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</si>
  <si>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</si>
  <si>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</si>
  <si>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</si>
  <si>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</si>
  <si>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</si>
  <si>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</si>
  <si>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</si>
  <si>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</si>
  <si>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</si>
  <si>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</si>
  <si>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</si>
  <si>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</si>
  <si>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</si>
  <si>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</si>
  <si>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</si>
  <si>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</si>
  <si>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</si>
  <si>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</si>
  <si>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</si>
  <si>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</si>
  <si>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</si>
  <si>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</si>
  <si>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</si>
  <si>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</si>
  <si>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</si>
  <si>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</si>
  <si>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</si>
  <si>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</si>
  <si>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</si>
  <si>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</si>
  <si>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</si>
  <si>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</si>
  <si>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</si>
  <si>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</si>
  <si>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</si>
  <si>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</si>
  <si>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</si>
  <si>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</si>
  <si>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</si>
  <si>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</si>
  <si>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</si>
  <si>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</si>
  <si>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</si>
  <si>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</si>
  <si>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</si>
  <si>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</si>
  <si>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</si>
  <si>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</si>
  <si>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</si>
  <si>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</si>
  <si>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</si>
  <si>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</si>
  <si>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</si>
  <si>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</si>
  <si>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</si>
  <si>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</si>
  <si>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</si>
  <si>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</si>
  <si>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</si>
  <si>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</si>
  <si>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</si>
  <si>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</si>
  <si>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</si>
  <si>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</si>
  <si>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</si>
  <si>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</si>
  <si>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</si>
  <si>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</si>
  <si>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</si>
  <si>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</si>
  <si>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</si>
  <si>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</si>
  <si>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</si>
  <si>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</si>
  <si>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</si>
  <si>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</si>
  <si>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</si>
  <si>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</si>
  <si>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</si>
  <si>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</si>
  <si>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</si>
  <si>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</si>
  <si>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</si>
  <si>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</si>
  <si>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</si>
  <si>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</si>
  <si>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</si>
  <si>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</si>
  <si>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</si>
  <si>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</si>
  <si>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</si>
  <si>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</si>
  <si>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</si>
  <si>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</si>
  <si>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</si>
  <si>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</si>
  <si>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</si>
  <si>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</si>
  <si>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</si>
  <si>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</si>
  <si>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</si>
  <si>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</si>
  <si>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</si>
  <si>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</si>
  <si>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</si>
  <si>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</si>
  <si>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</si>
  <si>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</si>
  <si>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</si>
  <si>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</si>
  <si>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</si>
  <si>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</si>
  <si>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</si>
  <si>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</si>
  <si>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</si>
  <si>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</si>
  <si>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</si>
  <si>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</si>
  <si>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</si>
  <si>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</si>
  <si>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</si>
  <si>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</si>
  <si>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</si>
  <si>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</si>
  <si>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</si>
  <si>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</si>
  <si>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</si>
  <si>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</si>
  <si>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</si>
  <si>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</si>
  <si>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</si>
  <si>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</si>
  <si>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</si>
  <si>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</si>
  <si>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</si>
  <si>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</si>
  <si>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</si>
  <si>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</si>
  <si>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</si>
  <si>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</si>
  <si>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</si>
  <si>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</si>
  <si>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</si>
  <si>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</si>
  <si>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</si>
  <si>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</si>
  <si>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</si>
  <si>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</si>
  <si>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</si>
  <si>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</si>
  <si>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</si>
  <si>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</si>
  <si>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</si>
  <si>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</si>
  <si>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</si>
  <si>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</si>
  <si>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</si>
  <si>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</si>
  <si>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</si>
  <si>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</si>
  <si>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</si>
  <si>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</si>
  <si>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</si>
  <si>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</si>
  <si>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</si>
  <si>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</si>
  <si>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</si>
  <si>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</si>
  <si>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</si>
  <si>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</si>
  <si>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</si>
  <si>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</si>
  <si>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</si>
  <si>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</si>
  <si>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</si>
  <si>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</si>
  <si>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</si>
  <si>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</si>
  <si>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</si>
  <si>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</si>
  <si>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</si>
  <si>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</si>
  <si>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</si>
  <si>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</si>
  <si>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</si>
  <si>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</si>
  <si>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</si>
  <si>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</si>
  <si>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</si>
  <si>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</si>
  <si>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</si>
  <si>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</si>
  <si>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</si>
  <si>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</si>
  <si>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</si>
  <si>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</si>
  <si>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</si>
  <si>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</si>
  <si>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</si>
  <si>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</si>
  <si>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</si>
  <si>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</si>
  <si>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</si>
  <si>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</si>
  <si>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</si>
  <si>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</si>
  <si>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</si>
  <si>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</si>
  <si>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</si>
  <si>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</si>
  <si>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</si>
  <si>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</si>
  <si>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</si>
  <si>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</si>
  <si>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</si>
  <si>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</si>
  <si>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</si>
  <si>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</si>
  <si>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</si>
  <si>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</si>
  <si>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</si>
  <si>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</si>
  <si>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</si>
  <si>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</si>
  <si>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</si>
  <si>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</si>
  <si>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</si>
  <si>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</si>
  <si>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</si>
  <si>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</si>
  <si>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</si>
  <si>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</si>
  <si>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</si>
  <si>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</si>
  <si>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</si>
  <si>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</si>
  <si>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</si>
  <si>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</si>
  <si>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</si>
  <si>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</si>
  <si>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</si>
  <si>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</si>
  <si>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</si>
  <si>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</si>
  <si>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</si>
  <si>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</si>
  <si>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</si>
  <si>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</si>
  <si>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</si>
  <si>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</si>
  <si>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</si>
  <si>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</si>
  <si>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</si>
  <si>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</si>
  <si>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</si>
  <si>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</si>
  <si>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</si>
  <si>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</si>
  <si>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</si>
  <si>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</si>
  <si>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</si>
  <si>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</si>
  <si>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</si>
  <si>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</si>
  <si>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</si>
  <si>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</si>
  <si>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</si>
  <si>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</si>
  <si>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</si>
  <si>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</si>
  <si>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</si>
  <si>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</si>
  <si>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</si>
  <si>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</si>
  <si>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</si>
  <si>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</si>
  <si>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</si>
  <si>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</si>
  <si>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</si>
  <si>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</si>
  <si>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</si>
  <si>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</si>
  <si>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</si>
  <si>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</si>
  <si>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</si>
  <si>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</si>
  <si>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</si>
  <si>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</si>
  <si>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</si>
  <si>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</si>
  <si>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</si>
  <si>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</si>
  <si>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</si>
  <si>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</si>
  <si>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</si>
  <si>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</si>
  <si>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</si>
  <si>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</si>
  <si>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</si>
  <si>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</si>
  <si>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</si>
  <si>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</si>
  <si>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</si>
  <si>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</si>
  <si>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</si>
  <si>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</si>
  <si>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</si>
  <si>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</si>
  <si>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</si>
  <si>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</si>
  <si>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</si>
  <si>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</si>
  <si>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</si>
  <si>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</si>
  <si>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</si>
  <si>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</si>
  <si>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</si>
  <si>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</si>
  <si>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</si>
  <si>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</si>
  <si>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</si>
  <si>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</si>
  <si>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</si>
  <si>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</si>
  <si>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</si>
  <si>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</si>
  <si>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</si>
  <si>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</si>
  <si>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</si>
  <si>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</si>
  <si>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</si>
  <si>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</si>
  <si>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</si>
  <si>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</si>
  <si>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</si>
  <si>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</si>
  <si>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</si>
  <si>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</si>
  <si>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</si>
  <si>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</si>
  <si>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</si>
  <si>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</si>
  <si>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</si>
  <si>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</si>
  <si>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</si>
  <si>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</si>
  <si>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</si>
  <si>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</si>
  <si>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</si>
  <si>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</si>
  <si>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</si>
  <si>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</si>
  <si>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</si>
  <si>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</si>
  <si>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</si>
  <si>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</si>
  <si>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</si>
  <si>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</si>
  <si>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</si>
  <si>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</si>
  <si>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</si>
  <si>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</si>
  <si>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</si>
  <si>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</si>
  <si>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</si>
  <si>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</si>
  <si>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</si>
  <si>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</si>
  <si>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</si>
  <si>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</si>
  <si>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</si>
  <si>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</si>
  <si>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</si>
  <si>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</si>
  <si>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</si>
  <si>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</si>
  <si>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</si>
  <si>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</si>
  <si>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</si>
  <si>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</si>
  <si>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</si>
  <si>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</si>
  <si>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</si>
  <si>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</si>
  <si>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</si>
  <si>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</si>
  <si>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</si>
  <si>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</si>
  <si>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</si>
  <si>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</si>
  <si>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</si>
  <si>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</si>
  <si>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</si>
  <si>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</si>
  <si>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</si>
  <si>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</si>
  <si>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</si>
  <si>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</si>
  <si>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</si>
  <si>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</si>
  <si>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</si>
  <si>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</si>
  <si>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</si>
  <si>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</si>
  <si>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</si>
  <si>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</si>
  <si>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</si>
  <si>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</si>
  <si>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</si>
  <si>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</si>
  <si>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</si>
  <si>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</si>
  <si>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</si>
  <si>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</si>
  <si>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</si>
  <si>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</si>
  <si>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</si>
  <si>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</si>
  <si>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</si>
  <si>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</si>
  <si>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</si>
  <si>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</si>
  <si>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</si>
  <si>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</si>
  <si>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</si>
  <si>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</si>
  <si>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</si>
  <si>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</si>
  <si>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</si>
  <si>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</si>
  <si>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</si>
  <si>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</si>
  <si>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</si>
  <si>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</si>
  <si>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</si>
  <si>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</si>
  <si>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</si>
  <si>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</si>
  <si>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</si>
  <si>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</si>
  <si>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</si>
  <si>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</si>
  <si>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</si>
  <si>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</si>
  <si>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</si>
  <si>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</si>
  <si>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</si>
  <si>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</si>
  <si>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</si>
  <si>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</si>
  <si>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</si>
  <si>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</si>
  <si>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</si>
  <si>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</si>
  <si>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</si>
  <si>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</si>
  <si>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</si>
  <si>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</si>
  <si>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</si>
  <si>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</si>
  <si>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</si>
  <si>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</si>
  <si>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</si>
  <si>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</si>
  <si>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</si>
  <si>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</si>
  <si>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</si>
  <si>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</si>
  <si>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</si>
  <si>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</si>
  <si>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</si>
  <si>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</si>
  <si>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</si>
  <si>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</si>
  <si>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</si>
  <si>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</si>
  <si>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</si>
  <si>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</si>
  <si>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</si>
  <si>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</si>
  <si>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</si>
  <si>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</si>
  <si>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</si>
  <si>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</si>
  <si>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</si>
  <si>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</si>
  <si>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</si>
  <si>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</si>
  <si>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</si>
  <si>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</si>
  <si>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</si>
  <si>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</si>
  <si>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</si>
  <si>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</si>
  <si>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</si>
  <si>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</si>
  <si>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</si>
  <si>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</si>
  <si>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</si>
  <si>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</si>
  <si>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</si>
  <si>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</si>
  <si>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</si>
  <si>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</si>
  <si>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</si>
  <si>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</si>
  <si>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</si>
  <si>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</si>
  <si>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</si>
  <si>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</si>
  <si>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</si>
  <si>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</si>
  <si>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</si>
  <si>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</si>
  <si>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</si>
  <si>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</si>
  <si>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</si>
  <si>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</si>
  <si>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</si>
  <si>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</si>
  <si>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</si>
  <si>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</si>
  <si>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</si>
  <si>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</si>
  <si>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</si>
  <si>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</si>
  <si>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</si>
  <si>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</si>
  <si>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</si>
  <si>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</si>
  <si>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</si>
  <si>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</si>
  <si>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</si>
  <si>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</si>
  <si>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</si>
  <si>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</si>
  <si>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</si>
  <si>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</si>
  <si>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</si>
  <si>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</si>
  <si>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</si>
  <si>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</si>
  <si>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</si>
  <si>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</si>
  <si>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</si>
  <si>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</si>
  <si>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</si>
  <si>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</si>
  <si>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</si>
  <si>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</si>
  <si>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</si>
  <si>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</si>
  <si>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</si>
  <si>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</si>
  <si>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</si>
  <si>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</si>
  <si>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</si>
  <si>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</si>
  <si>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</si>
  <si>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</si>
  <si>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</si>
  <si>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</si>
  <si>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</si>
  <si>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</si>
  <si>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</si>
  <si>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</si>
  <si>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</si>
  <si>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</si>
  <si>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</si>
  <si>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</si>
  <si>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</si>
  <si>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</si>
  <si>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</si>
  <si>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</si>
  <si>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</si>
  <si>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</si>
  <si>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</si>
  <si>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</si>
  <si>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</si>
  <si>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</si>
  <si>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</si>
  <si>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</si>
  <si>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</si>
  <si>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</si>
  <si>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</si>
  <si>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</si>
  <si>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</si>
  <si>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</si>
  <si>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</si>
  <si>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</si>
  <si>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</si>
  <si>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</si>
  <si>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</si>
  <si>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</si>
  <si>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</si>
  <si>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</si>
  <si>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</si>
  <si>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</si>
  <si>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</si>
  <si>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</si>
  <si>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</si>
  <si>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</si>
  <si>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</si>
  <si>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</si>
  <si>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</si>
  <si>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</si>
  <si>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</si>
  <si>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</si>
  <si>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</si>
  <si>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</si>
  <si>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</si>
  <si>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</si>
  <si>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</si>
  <si>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</si>
  <si>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</si>
  <si>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</si>
  <si>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</si>
  <si>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</si>
  <si>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</si>
  <si>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</si>
  <si>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</si>
  <si>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</si>
  <si>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</si>
  <si>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</si>
  <si>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</si>
  <si>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</si>
  <si>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</si>
  <si>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</si>
  <si>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</si>
  <si>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</si>
  <si>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</si>
  <si>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</si>
  <si>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</si>
  <si>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</si>
  <si>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</si>
  <si>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</si>
  <si>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</si>
  <si>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</si>
  <si>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</si>
  <si>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</si>
  <si>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</si>
  <si>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</si>
  <si>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</si>
  <si>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</si>
  <si>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</si>
  <si>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</si>
  <si>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</si>
  <si>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</si>
  <si>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</si>
  <si>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</si>
  <si>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</si>
  <si>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</si>
  <si>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</si>
  <si>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</si>
  <si>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</si>
  <si>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</si>
  <si>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</si>
  <si>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</si>
  <si>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</si>
  <si>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</si>
  <si>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</si>
  <si>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</si>
  <si>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</si>
  <si>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</si>
  <si>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</si>
  <si>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</si>
  <si>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</si>
  <si>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</si>
  <si>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</si>
  <si>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</si>
  <si>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</si>
  <si>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</si>
  <si>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</si>
  <si>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</si>
  <si>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</si>
  <si>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</si>
  <si>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</si>
  <si>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</si>
  <si>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</si>
  <si>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</si>
  <si>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</si>
  <si>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</si>
  <si>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</si>
  <si>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</si>
  <si>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</si>
  <si>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</si>
  <si>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</si>
  <si>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</si>
  <si>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</si>
  <si>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</si>
  <si>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</si>
  <si>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</si>
  <si>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</si>
  <si>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</si>
  <si>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</si>
  <si>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</si>
  <si>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</si>
  <si>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</si>
  <si>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</si>
  <si>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</si>
  <si>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</si>
  <si>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</si>
  <si>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</si>
  <si>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</si>
  <si>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</si>
  <si>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</si>
  <si>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</si>
  <si>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</si>
  <si>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</si>
  <si>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</si>
  <si>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</si>
  <si>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</si>
  <si>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</si>
  <si>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</si>
  <si>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</si>
  <si>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</si>
  <si>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</si>
  <si>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</si>
  <si>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</si>
  <si>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</si>
  <si>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</si>
  <si>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</si>
  <si>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</si>
  <si>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</si>
  <si>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</si>
  <si>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</si>
  <si>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</si>
  <si>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</si>
  <si>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</si>
  <si>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</si>
  <si>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</si>
  <si>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</si>
  <si>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</si>
  <si>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</si>
  <si>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</si>
  <si>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</si>
  <si>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</si>
  <si>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</si>
  <si>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</si>
  <si>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</si>
  <si>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</si>
  <si>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</si>
  <si>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</si>
  <si>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</si>
  <si>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</si>
  <si>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</si>
  <si>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</si>
  <si>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</si>
  <si>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</si>
  <si>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</si>
  <si>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</si>
  <si>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</si>
  <si>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</si>
  <si>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</si>
  <si>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</si>
  <si>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</si>
  <si>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</si>
  <si>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</si>
  <si>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</si>
  <si>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</si>
  <si>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</si>
  <si>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</si>
  <si>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</si>
  <si>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</si>
  <si>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</si>
  <si>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</si>
  <si>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</si>
  <si>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</si>
  <si>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</si>
  <si>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</si>
  <si>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</si>
  <si>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</si>
  <si>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</si>
  <si>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</si>
  <si>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</si>
  <si>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</si>
  <si>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</si>
  <si>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</si>
  <si>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</si>
  <si>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</si>
  <si>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</si>
  <si>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</si>
  <si>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</si>
  <si>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</si>
  <si>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</si>
  <si>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</si>
  <si>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</si>
  <si>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</si>
  <si>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</si>
  <si>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</si>
  <si>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</si>
  <si>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</si>
  <si>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</si>
  <si>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</si>
  <si>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</si>
  <si>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</si>
  <si>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</si>
  <si>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</si>
  <si>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</si>
  <si>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</si>
  <si>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</si>
  <si>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</si>
  <si>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</si>
  <si>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</si>
  <si>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</si>
  <si>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</si>
  <si>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</si>
  <si>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</si>
  <si>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</si>
  <si>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</si>
  <si>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</si>
  <si>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</si>
  <si>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</si>
  <si>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</si>
  <si>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</si>
  <si>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</si>
  <si>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</si>
  <si>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</si>
  <si>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</si>
  <si>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</si>
  <si>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</si>
  <si>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</si>
  <si>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</si>
  <si>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</si>
  <si>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</si>
  <si>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</si>
  <si>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</si>
  <si>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</si>
  <si>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</si>
  <si>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</si>
  <si>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</si>
  <si>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</si>
  <si>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</si>
  <si>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</si>
  <si>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</si>
  <si>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</si>
  <si>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</si>
  <si>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</si>
  <si>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</si>
  <si>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</si>
  <si>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</si>
  <si>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</si>
  <si>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</si>
  <si>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</si>
  <si>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</si>
  <si>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</si>
  <si>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</si>
  <si>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</si>
  <si>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</si>
  <si>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</si>
  <si>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</si>
  <si>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</si>
  <si>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</si>
  <si>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</si>
  <si>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</si>
  <si>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</si>
  <si>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</si>
  <si>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</si>
  <si>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</si>
  <si>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</si>
  <si>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</si>
  <si>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</si>
  <si>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</si>
  <si>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</si>
  <si>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</si>
  <si>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</si>
  <si>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</si>
  <si>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</si>
  <si>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</si>
  <si>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</si>
  <si>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</si>
  <si>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</si>
  <si>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</si>
  <si>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</si>
  <si>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</si>
  <si>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</si>
  <si>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</si>
  <si>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</si>
  <si>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</si>
  <si>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</si>
  <si>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</si>
  <si>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</si>
  <si>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</si>
  <si>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</si>
  <si>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</si>
  <si>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</si>
  <si>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</si>
  <si>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</si>
  <si>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</si>
  <si>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</si>
  <si>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</si>
  <si>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</si>
  <si>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</si>
  <si>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</si>
  <si>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</si>
  <si>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</si>
  <si>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</si>
  <si>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</si>
  <si>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</si>
  <si>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</si>
  <si>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</si>
  <si>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</si>
  <si>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</si>
  <si>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</si>
  <si>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</si>
  <si>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</si>
  <si>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</si>
  <si>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</si>
  <si>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</si>
  <si>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</si>
  <si>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</si>
  <si>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</si>
  <si>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</si>
  <si>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</si>
  <si>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</si>
  <si>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</si>
  <si>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</si>
  <si>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</si>
  <si>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</si>
  <si>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</si>
  <si>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</si>
  <si>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</si>
  <si>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</si>
  <si>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</si>
  <si>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</si>
  <si>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</si>
  <si>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</si>
  <si>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</si>
  <si>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</si>
  <si>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</si>
  <si>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</si>
  <si>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</si>
  <si>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</si>
  <si>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</si>
  <si>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</si>
  <si>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</si>
  <si>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</si>
  <si>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</si>
  <si>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</si>
  <si>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</si>
  <si>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</si>
  <si>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</si>
  <si>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</si>
  <si>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</si>
  <si>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</si>
  <si>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</si>
  <si>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</si>
  <si>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</si>
  <si>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</si>
  <si>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</si>
  <si>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</si>
  <si>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</si>
  <si>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</si>
  <si>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</si>
  <si>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</si>
  <si>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</si>
  <si>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</si>
  <si>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</si>
  <si>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</si>
  <si>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</si>
  <si>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</si>
  <si>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</si>
  <si>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</si>
  <si>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</si>
  <si>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</si>
  <si>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</si>
  <si>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</si>
  <si>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</si>
  <si>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</si>
  <si>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</si>
  <si>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</si>
  <si>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</si>
  <si>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</si>
  <si>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</si>
  <si>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</si>
  <si>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</si>
  <si>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</si>
  <si>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</si>
  <si>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</si>
  <si>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</si>
  <si>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</si>
  <si>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</si>
  <si>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</si>
  <si>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</si>
  <si>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</si>
  <si>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</si>
  <si>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</si>
  <si>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</si>
  <si>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</si>
  <si>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</si>
  <si>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</si>
  <si>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</si>
  <si>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</si>
  <si>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</si>
  <si>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</si>
  <si>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</si>
  <si>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</si>
  <si>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</si>
  <si>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</si>
  <si>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</si>
  <si>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</si>
  <si>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</si>
  <si>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</si>
  <si>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</si>
  <si>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</si>
  <si>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</si>
  <si>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</si>
  <si>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</si>
  <si>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</si>
  <si>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</si>
  <si>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</si>
  <si>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</si>
  <si>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</si>
  <si>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</si>
  <si>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</si>
  <si>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</si>
  <si>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</si>
  <si>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</si>
  <si>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</si>
  <si>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</si>
  <si>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</si>
  <si>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</si>
  <si>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</si>
  <si>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</si>
  <si>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</si>
  <si>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</si>
  <si>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</si>
  <si>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</si>
  <si>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</si>
  <si>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</si>
  <si>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</si>
  <si>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</si>
  <si>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</si>
  <si>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</si>
  <si>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</si>
  <si>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</si>
  <si>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</si>
  <si>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</si>
  <si>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</si>
  <si>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</si>
  <si>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</si>
  <si>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</si>
  <si>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</si>
  <si>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</si>
  <si>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</si>
  <si>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</si>
  <si>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</si>
  <si>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</si>
  <si>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</si>
  <si>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</si>
  <si>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</si>
  <si>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</si>
  <si>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</si>
  <si>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</si>
  <si>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</si>
  <si>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</si>
  <si>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</si>
  <si>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</si>
  <si>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</si>
  <si>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</si>
  <si>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</si>
  <si>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</si>
  <si>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</si>
  <si>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</si>
  <si>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</si>
  <si>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</si>
  <si>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</si>
  <si>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</si>
  <si>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</si>
  <si>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</si>
  <si>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</si>
  <si>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</si>
  <si>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</si>
  <si>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</si>
  <si>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</si>
  <si>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</si>
  <si>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</si>
  <si>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</si>
  <si>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</si>
  <si>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</si>
  <si>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</si>
  <si>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</si>
  <si>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</si>
  <si>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</si>
  <si>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</si>
  <si>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</si>
  <si>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</si>
  <si>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</si>
  <si>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</si>
  <si>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</si>
  <si>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</si>
  <si>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</si>
  <si>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</si>
  <si>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</si>
  <si>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</si>
  <si>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</si>
  <si>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</si>
  <si>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</si>
  <si>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</si>
  <si>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</si>
  <si>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</si>
  <si>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</si>
  <si>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</si>
  <si>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</si>
  <si>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</si>
  <si>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</si>
  <si>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</si>
  <si>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</si>
  <si>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</si>
  <si>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</si>
  <si>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</si>
  <si>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</si>
  <si>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</si>
  <si>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</si>
  <si>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</si>
  <si>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</si>
  <si>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</si>
  <si>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</si>
  <si>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</si>
  <si>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</si>
  <si>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</si>
  <si>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</si>
  <si>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</si>
  <si>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</si>
  <si>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</si>
  <si>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</si>
  <si>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</si>
  <si>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</si>
  <si>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</si>
  <si>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</si>
  <si>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</si>
  <si>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</si>
  <si>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</si>
  <si>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</si>
  <si>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</si>
  <si>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</si>
  <si>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</si>
  <si>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</si>
  <si>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</si>
  <si>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</si>
  <si>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</si>
  <si>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</si>
  <si>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</si>
  <si>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</si>
  <si>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</si>
  <si>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</si>
  <si>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</si>
  <si>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</si>
  <si>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</si>
  <si>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</si>
  <si>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</si>
  <si>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</si>
  <si>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</si>
  <si>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</si>
  <si>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</si>
  <si>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</si>
  <si>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</si>
  <si>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</si>
  <si>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</si>
  <si>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</si>
  <si>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</si>
  <si>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</si>
  <si>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</si>
  <si>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</si>
  <si>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</si>
  <si>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</si>
  <si>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</si>
  <si>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</si>
  <si>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</si>
  <si>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</si>
  <si>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</si>
  <si>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</si>
  <si>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</si>
  <si>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</si>
  <si>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</si>
  <si>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</si>
  <si>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</si>
  <si>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</si>
  <si>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</si>
  <si>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</si>
  <si>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</si>
  <si>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</si>
  <si>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</si>
  <si>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</si>
  <si>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</si>
  <si>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</si>
  <si>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</si>
  <si>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</si>
  <si>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</si>
  <si>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</si>
  <si>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</si>
  <si>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</si>
  <si>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</si>
  <si>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</si>
  <si>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</si>
  <si>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</si>
  <si>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</si>
  <si>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</si>
  <si>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</si>
  <si>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</si>
  <si>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</si>
  <si>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</si>
  <si>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</si>
  <si>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</si>
  <si>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</si>
  <si>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</si>
  <si>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</si>
  <si>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</si>
  <si>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</si>
  <si>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</si>
  <si>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</si>
  <si>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</si>
  <si>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</si>
  <si>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</si>
  <si>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</si>
  <si>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</si>
  <si>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</si>
  <si>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</si>
  <si>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</si>
  <si>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</si>
  <si>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</si>
  <si>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</si>
  <si>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</si>
  <si>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</si>
  <si>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</si>
  <si>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</si>
  <si>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</si>
  <si>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</si>
  <si>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</si>
  <si>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</si>
  <si>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</si>
  <si>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</si>
  <si>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</si>
  <si>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</si>
  <si>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</si>
  <si>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</si>
  <si>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</si>
  <si>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</si>
  <si>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</si>
  <si>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</si>
  <si>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</si>
  <si>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</si>
  <si>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</si>
  <si>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</si>
  <si>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</si>
  <si>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</si>
  <si>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</si>
  <si>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</si>
  <si>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</si>
  <si>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</si>
  <si>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</si>
  <si>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</si>
  <si>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</si>
  <si>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</si>
  <si>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</si>
  <si>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</si>
  <si>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</si>
  <si>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</si>
  <si>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</si>
  <si>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</si>
  <si>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</si>
  <si>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</si>
  <si>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</si>
  <si>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</si>
  <si>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</si>
  <si>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</si>
  <si>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</si>
  <si>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</si>
  <si>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</si>
  <si>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</si>
  <si>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</si>
  <si>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</si>
  <si>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</si>
  <si>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</si>
  <si>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</si>
  <si>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</si>
  <si>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</si>
  <si>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</si>
  <si>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</si>
  <si>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</si>
  <si>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</si>
  <si>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</si>
  <si>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</si>
  <si>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</si>
  <si>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</si>
  <si>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</si>
  <si>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</si>
  <si>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</si>
  <si>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</si>
  <si>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</si>
  <si>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</si>
  <si>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</si>
  <si>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</si>
  <si>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</si>
  <si>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</si>
  <si>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</si>
  <si>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</si>
  <si>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</si>
  <si>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</si>
  <si>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</si>
  <si>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</si>
  <si>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</si>
  <si>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</si>
  <si>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</si>
  <si>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</si>
  <si>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</si>
  <si>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</si>
  <si>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</si>
  <si>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</si>
  <si>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</si>
  <si>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</si>
  <si>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</si>
  <si>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</si>
  <si>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</si>
  <si>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</si>
  <si>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</si>
  <si>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</si>
  <si>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</si>
  <si>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</si>
  <si>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</si>
  <si>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</si>
  <si>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</si>
  <si>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</si>
  <si>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</si>
  <si>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</si>
  <si>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</si>
  <si>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</si>
  <si>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</si>
  <si>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</si>
  <si>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</si>
  <si>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</si>
  <si>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</si>
  <si>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</si>
  <si>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</si>
  <si>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</si>
  <si>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</si>
  <si>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</si>
  <si>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</si>
  <si>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</si>
  <si>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</si>
  <si>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</si>
  <si>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</si>
  <si>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</si>
  <si>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</si>
  <si>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</si>
  <si>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</si>
  <si>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</si>
  <si>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</si>
  <si>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</si>
  <si>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</si>
  <si>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</si>
  <si>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</si>
  <si>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</si>
  <si>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</si>
  <si>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</si>
  <si>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</si>
  <si>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</si>
  <si>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</si>
  <si>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</si>
  <si>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</si>
  <si>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</si>
  <si>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</si>
  <si>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</si>
  <si>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</si>
  <si>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</si>
  <si>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</si>
  <si>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</si>
  <si>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</si>
  <si>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</si>
  <si>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</si>
  <si>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</si>
  <si>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</si>
  <si>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</si>
  <si>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</si>
  <si>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</si>
  <si>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</si>
  <si>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</si>
  <si>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</si>
  <si>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</si>
  <si>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</si>
  <si>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</si>
  <si>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</si>
  <si>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</si>
  <si>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</si>
  <si>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</si>
  <si>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</si>
  <si>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</si>
  <si>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</si>
  <si>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</si>
  <si>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</si>
  <si>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</si>
  <si>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</si>
  <si>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</si>
  <si>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</si>
  <si>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</si>
  <si>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</si>
  <si>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</si>
  <si>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</si>
  <si>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</si>
  <si>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</si>
  <si>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</si>
  <si>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</si>
  <si>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</si>
  <si>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</si>
  <si>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</si>
  <si>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</si>
  <si>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</si>
  <si>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</si>
  <si>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</si>
  <si>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</si>
  <si>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</si>
  <si>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</si>
  <si>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</si>
  <si>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</si>
  <si>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</si>
  <si>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</si>
  <si>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</si>
  <si>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</si>
  <si>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</si>
  <si>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</si>
  <si>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</si>
  <si>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</si>
  <si>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</si>
  <si>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</si>
  <si>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</si>
  <si>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</si>
  <si>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</si>
  <si>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</si>
  <si>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</si>
  <si>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</si>
  <si>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</si>
  <si>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</si>
  <si>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</si>
  <si>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</si>
  <si>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</si>
  <si>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</si>
  <si>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</si>
  <si>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</si>
  <si>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</si>
  <si>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</si>
  <si>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</si>
  <si>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</si>
  <si>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</si>
  <si>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</si>
  <si>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</si>
  <si>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</si>
  <si>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</si>
  <si>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</si>
  <si>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</si>
  <si>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</si>
  <si>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</si>
  <si>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</si>
  <si>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</si>
  <si>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</si>
  <si>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</si>
  <si>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</si>
  <si>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</si>
  <si>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</si>
  <si>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</si>
  <si>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</si>
  <si>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</si>
  <si>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</si>
  <si>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</si>
  <si>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</si>
  <si>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</si>
  <si>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</si>
  <si>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</si>
  <si>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</si>
  <si>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</si>
  <si>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</si>
  <si>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</si>
  <si>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</si>
  <si>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</si>
  <si>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</si>
  <si>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</si>
  <si>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</si>
  <si>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</si>
  <si>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</si>
  <si>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</si>
  <si>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</si>
  <si>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</si>
  <si>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</si>
  <si>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</si>
  <si>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</si>
  <si>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</si>
  <si>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</si>
  <si>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</si>
  <si>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</si>
  <si>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</si>
  <si>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</si>
  <si>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</si>
  <si>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</si>
  <si>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</si>
  <si>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</si>
  <si>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</si>
  <si>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</si>
  <si>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</si>
  <si>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</si>
  <si>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</si>
  <si>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</si>
  <si>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</si>
  <si>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</si>
  <si>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</si>
  <si>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</si>
  <si>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</si>
  <si>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</si>
  <si>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</si>
  <si>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</si>
  <si>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</si>
  <si>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</si>
  <si>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</si>
  <si>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</si>
  <si>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</si>
  <si>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</si>
  <si>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</si>
  <si>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</si>
  <si>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</si>
  <si>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</si>
  <si>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</si>
  <si>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</si>
  <si>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</si>
  <si>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</si>
  <si>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</si>
  <si>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</si>
  <si>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</si>
  <si>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</si>
  <si>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</si>
  <si>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</si>
  <si>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</si>
  <si>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</si>
  <si>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</si>
  <si>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</si>
  <si>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</si>
  <si>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</si>
  <si>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</si>
  <si>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</si>
  <si>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</si>
  <si>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</si>
  <si>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</si>
  <si>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</si>
  <si>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</si>
  <si>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</si>
  <si>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</si>
  <si>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</si>
  <si>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</si>
  <si>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</si>
  <si>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</si>
  <si>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</si>
  <si>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</si>
  <si>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</si>
  <si>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</si>
  <si>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</si>
  <si>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</si>
  <si>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</si>
  <si>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</si>
  <si>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</si>
  <si>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</si>
  <si>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</si>
  <si>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</si>
  <si>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</si>
  <si>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</si>
  <si>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</si>
  <si>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</si>
  <si>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</si>
  <si>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</si>
  <si>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</si>
  <si>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</si>
  <si>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</si>
  <si>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</si>
  <si>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</si>
  <si>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</si>
  <si>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</si>
  <si>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</si>
  <si>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</si>
  <si>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</si>
  <si>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</si>
  <si>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</si>
  <si>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</si>
  <si>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</si>
  <si>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</si>
  <si>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</si>
  <si>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</si>
  <si>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</si>
  <si>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</si>
  <si>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</si>
  <si>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</si>
  <si>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</si>
  <si>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</si>
  <si>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</si>
  <si>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</si>
  <si>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</si>
  <si>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</si>
  <si>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</si>
  <si>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</si>
  <si>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</si>
  <si>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</si>
  <si>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</si>
  <si>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</si>
  <si>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</si>
  <si>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</si>
  <si>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</si>
  <si>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</si>
  <si>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</si>
  <si>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</si>
  <si>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</si>
  <si>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</si>
  <si>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</si>
  <si>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</si>
  <si>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</si>
  <si>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</si>
  <si>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</si>
  <si>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</si>
  <si>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</si>
  <si>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</si>
  <si>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</si>
  <si>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</si>
  <si>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</si>
  <si>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</si>
  <si>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</si>
  <si>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</si>
  <si>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</si>
  <si>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</si>
  <si>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</si>
  <si>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</si>
  <si>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</si>
  <si>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</si>
  <si>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</si>
  <si>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</si>
  <si>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</si>
  <si>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</si>
  <si>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</si>
  <si>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</si>
  <si>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</si>
  <si>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</si>
  <si>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</si>
  <si>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</si>
  <si>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</si>
  <si>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</si>
  <si>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</si>
  <si>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</si>
  <si>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</si>
  <si>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</si>
  <si>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</si>
  <si>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</si>
  <si>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</si>
  <si>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</si>
  <si>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</si>
  <si>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</si>
  <si>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</si>
  <si>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</si>
  <si>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</si>
  <si>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</si>
  <si>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</si>
  <si>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</si>
  <si>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</si>
  <si>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</si>
  <si>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</si>
  <si>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</si>
  <si>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</si>
  <si>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</si>
  <si>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</si>
  <si>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</si>
  <si>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</si>
  <si>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</si>
  <si>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</si>
  <si>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</si>
  <si>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</si>
  <si>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</si>
  <si>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</si>
  <si>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</si>
  <si>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</si>
  <si>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</si>
  <si>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</si>
  <si>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</si>
  <si>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</si>
  <si>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</si>
  <si>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</si>
  <si>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</si>
  <si>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</si>
  <si>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</si>
  <si>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</si>
  <si>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</si>
  <si>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</si>
  <si>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</si>
  <si>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</si>
  <si>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</si>
  <si>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</si>
  <si>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</si>
  <si>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</si>
  <si>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</si>
  <si>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</si>
  <si>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</si>
  <si>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</si>
  <si>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</si>
  <si>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</si>
  <si>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</si>
  <si>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</si>
  <si>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</si>
  <si>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</si>
  <si>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</si>
  <si>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</si>
  <si>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</si>
  <si>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</si>
  <si>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</si>
  <si>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</si>
  <si>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</si>
  <si>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</si>
  <si>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</si>
  <si>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</si>
  <si>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</si>
  <si>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</si>
  <si>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</si>
  <si>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</si>
  <si>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</si>
  <si>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</si>
  <si>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</si>
  <si>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</si>
  <si>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</si>
  <si>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</si>
  <si>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</si>
  <si>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</si>
  <si>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</si>
  <si>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</si>
  <si>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</si>
  <si>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</si>
  <si>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</si>
  <si>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</si>
  <si>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</si>
  <si>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</si>
  <si>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</si>
  <si>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</si>
  <si>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</si>
  <si>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</si>
  <si>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</si>
  <si>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</si>
  <si>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</si>
  <si>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</si>
  <si>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</si>
  <si>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</si>
  <si>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</si>
  <si>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</si>
  <si>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</si>
  <si>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</si>
  <si>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</si>
  <si>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</si>
  <si>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</si>
  <si>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</si>
  <si>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</si>
  <si>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</si>
  <si>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</si>
  <si>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</si>
  <si>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</si>
  <si>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</si>
  <si>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</si>
  <si>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</si>
  <si>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</si>
  <si>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</si>
  <si>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</si>
  <si>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</si>
  <si>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</si>
  <si>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</si>
  <si>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</si>
  <si>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</si>
  <si>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</si>
  <si>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</si>
  <si>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</si>
  <si>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</si>
  <si>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</si>
  <si>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</si>
  <si>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</si>
  <si>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</si>
  <si>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</si>
  <si>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</si>
  <si>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</si>
  <si>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</si>
  <si>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</si>
  <si>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</si>
  <si>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</si>
  <si>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</si>
  <si>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</si>
  <si>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</si>
  <si>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</si>
  <si>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</si>
  <si>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</si>
  <si>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</si>
  <si>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</si>
  <si>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</si>
  <si>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</si>
  <si>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</si>
  <si>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</si>
  <si>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</si>
  <si>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</si>
  <si>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</si>
  <si>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</si>
  <si>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</si>
  <si>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</si>
  <si>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</si>
  <si>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</si>
  <si>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</si>
  <si>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</si>
  <si>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</si>
  <si>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</si>
  <si>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</si>
  <si>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</si>
  <si>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</si>
  <si>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</si>
  <si>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</si>
  <si>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</si>
  <si>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</si>
  <si>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</si>
  <si>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</si>
  <si>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</si>
  <si>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</si>
  <si>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</si>
  <si>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</si>
  <si>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</si>
  <si>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</si>
  <si>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</si>
  <si>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</si>
  <si>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</si>
  <si>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</si>
  <si>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</si>
  <si>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</si>
  <si>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</si>
  <si>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</si>
  <si>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</si>
  <si>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</si>
  <si>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</si>
  <si>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</si>
  <si>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</si>
  <si>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</si>
  <si>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</si>
  <si>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</si>
  <si>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</si>
  <si>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</si>
  <si>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</si>
  <si>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</si>
  <si>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</si>
  <si>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</si>
  <si>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</si>
  <si>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</si>
  <si>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</si>
  <si>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</si>
  <si>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</si>
  <si>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</si>
  <si>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</si>
  <si>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</si>
  <si>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</si>
  <si>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</si>
  <si>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</si>
  <si>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</si>
  <si>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</si>
  <si>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</si>
  <si>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</si>
  <si>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</si>
  <si>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</si>
  <si>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</si>
  <si>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</si>
  <si>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</si>
  <si>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</si>
  <si>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</si>
  <si>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</si>
  <si>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</si>
  <si>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</si>
  <si>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</si>
  <si>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</si>
  <si>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</si>
  <si>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</si>
  <si>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</si>
  <si>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</si>
  <si>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</si>
  <si>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</si>
  <si>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</si>
  <si>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</si>
  <si>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</si>
  <si>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</si>
  <si>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</si>
  <si>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</si>
  <si>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</si>
  <si>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</si>
  <si>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</si>
  <si>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</si>
  <si>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</si>
  <si>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</si>
  <si>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</si>
  <si>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</si>
  <si>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</si>
  <si>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</si>
  <si>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</si>
  <si>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</si>
  <si>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</si>
  <si>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</si>
  <si>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</si>
  <si>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</si>
  <si>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</si>
  <si>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</si>
  <si>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</si>
  <si>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</si>
  <si>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</si>
  <si>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</si>
  <si>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</si>
  <si>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</si>
  <si>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</si>
  <si>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</si>
  <si>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</si>
  <si>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</si>
  <si>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</si>
  <si>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</si>
  <si>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</si>
  <si>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</si>
  <si>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</si>
  <si>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</si>
  <si>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</si>
  <si>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</si>
  <si>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</si>
  <si>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</si>
  <si>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</si>
  <si>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</si>
  <si>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</si>
  <si>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</si>
  <si>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</si>
  <si>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</si>
  <si>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</si>
  <si>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</si>
  <si>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</si>
  <si>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</si>
  <si>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</si>
  <si>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</si>
  <si>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</si>
  <si>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</si>
  <si>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</si>
  <si>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</si>
  <si>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</si>
  <si>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</si>
  <si>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</si>
  <si>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</si>
  <si>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</si>
  <si>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</si>
  <si>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</si>
  <si>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</si>
  <si>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</si>
  <si>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</si>
  <si>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</si>
  <si>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</si>
  <si>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</si>
  <si>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</si>
  <si>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</si>
  <si>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</si>
  <si>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</si>
  <si>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</si>
  <si>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</si>
  <si>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</si>
  <si>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</si>
  <si>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</si>
  <si>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</si>
  <si>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</si>
  <si>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</si>
  <si>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</si>
  <si>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</si>
  <si>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</si>
  <si>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</si>
  <si>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</si>
  <si>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</si>
  <si>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</si>
  <si>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</si>
  <si>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</si>
  <si>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</si>
  <si>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</si>
  <si>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</si>
  <si>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</si>
  <si>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</si>
  <si>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</si>
  <si>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</si>
  <si>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</si>
  <si>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</si>
  <si>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</si>
  <si>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</si>
  <si>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</si>
  <si>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</si>
  <si>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</si>
  <si>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</si>
  <si>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</si>
  <si>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</si>
  <si>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</si>
  <si>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</si>
  <si>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</si>
  <si>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</si>
  <si>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</si>
  <si>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</si>
  <si>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</si>
  <si>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</si>
  <si>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</si>
  <si>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</si>
  <si>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</si>
  <si>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</si>
  <si>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</si>
  <si>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</si>
  <si>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</si>
  <si>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</si>
  <si>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</si>
  <si>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</si>
  <si>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</si>
  <si>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</si>
  <si>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</si>
  <si>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</si>
  <si>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</si>
  <si>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</si>
  <si>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</si>
  <si>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</si>
  <si>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</si>
  <si>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</si>
  <si>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</si>
  <si>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</si>
  <si>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</si>
  <si>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</si>
  <si>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</si>
  <si>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</si>
  <si>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</si>
  <si>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</si>
  <si>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</si>
  <si>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</si>
  <si>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</si>
  <si>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</si>
  <si>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</si>
  <si>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</si>
  <si>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</si>
  <si>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</si>
  <si>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</si>
  <si>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</si>
  <si>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</si>
  <si>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</si>
  <si>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</si>
  <si>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</si>
  <si>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</si>
  <si>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</si>
  <si>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</si>
  <si>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</si>
  <si>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</si>
  <si>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</si>
  <si>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</si>
  <si>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</si>
  <si>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</si>
  <si>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</si>
  <si>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</si>
  <si>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</si>
  <si>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</si>
  <si>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</si>
  <si>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</si>
  <si>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</si>
  <si>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</si>
  <si>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</si>
  <si>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</si>
  <si>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</si>
  <si>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</si>
  <si>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</si>
  <si>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</si>
  <si>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</si>
  <si>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</si>
  <si>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</si>
  <si>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</si>
  <si>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</si>
  <si>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</si>
  <si>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</si>
  <si>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</si>
  <si>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</si>
  <si>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</si>
  <si>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</si>
  <si>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</si>
  <si>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</si>
  <si>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</si>
  <si>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</si>
  <si>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</si>
  <si>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</si>
  <si>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</si>
  <si>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</si>
  <si>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</si>
  <si>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</si>
  <si>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</si>
  <si>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</si>
  <si>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</si>
  <si>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</si>
  <si>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</si>
  <si>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</si>
  <si>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</si>
  <si>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</si>
  <si>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</si>
  <si>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</si>
  <si>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</si>
  <si>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</si>
  <si>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</si>
  <si>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</si>
  <si>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</si>
  <si>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</si>
  <si>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</si>
  <si>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</si>
  <si>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</si>
  <si>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</si>
  <si>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</si>
  <si>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</si>
  <si>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</si>
  <si>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</si>
  <si>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</si>
  <si>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</si>
  <si>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</si>
  <si>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</si>
  <si>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</si>
  <si>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</si>
  <si>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</si>
  <si>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</si>
  <si>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</si>
  <si>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</si>
  <si>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</si>
  <si>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</si>
  <si>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</si>
  <si>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</si>
  <si>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</si>
  <si>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</si>
  <si>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</si>
  <si>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</si>
  <si>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</si>
  <si>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</si>
  <si>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</si>
  <si>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</si>
  <si>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</si>
  <si>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</si>
  <si>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</si>
  <si>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</si>
  <si>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</si>
  <si>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</si>
  <si>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</si>
  <si>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</si>
  <si>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</si>
  <si>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</si>
  <si>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</si>
  <si>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</si>
  <si>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</si>
  <si>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</si>
  <si>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</si>
  <si>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</si>
  <si>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</si>
  <si>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</si>
  <si>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</si>
  <si>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</si>
  <si>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</si>
  <si>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</si>
  <si>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</si>
  <si>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</si>
  <si>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</si>
  <si>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</si>
  <si>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</si>
  <si>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</si>
  <si>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</si>
  <si>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</si>
  <si>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</si>
  <si>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</si>
  <si>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</si>
  <si>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</si>
  <si>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</si>
  <si>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</si>
  <si>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</si>
  <si>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</si>
  <si>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</si>
  <si>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</si>
  <si>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</si>
  <si>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</si>
  <si>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</si>
  <si>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</si>
  <si>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</si>
  <si>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</si>
  <si>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</si>
  <si>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</si>
  <si>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</si>
  <si>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</si>
  <si>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</si>
  <si>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</si>
  <si>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</si>
  <si>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</si>
  <si>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</si>
  <si>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</si>
  <si>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</si>
  <si>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</si>
  <si>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</si>
  <si>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</si>
  <si>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</si>
  <si>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</si>
  <si>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</si>
  <si>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</si>
  <si>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</si>
  <si>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</si>
  <si>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</si>
  <si>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</si>
  <si>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</si>
  <si>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</si>
  <si>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</si>
  <si>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</si>
  <si>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</si>
  <si>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</si>
  <si>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</si>
  <si>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</si>
  <si>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</si>
  <si>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</si>
  <si>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</si>
  <si>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</si>
  <si>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</si>
  <si>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</si>
  <si>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</si>
  <si>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</si>
  <si>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</si>
  <si>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</si>
  <si>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</si>
  <si>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</si>
  <si>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</si>
  <si>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</si>
  <si>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</si>
  <si>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</si>
  <si>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</si>
  <si>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</si>
  <si>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</si>
  <si>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</si>
  <si>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</si>
  <si>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</si>
  <si>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</si>
  <si>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</si>
  <si>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</si>
  <si>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</si>
  <si>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</si>
  <si>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</si>
  <si>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</si>
  <si>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</si>
  <si>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</si>
  <si>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</si>
  <si>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</si>
  <si>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</si>
  <si>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</si>
  <si>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</si>
  <si>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</si>
  <si>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</si>
  <si>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</si>
  <si>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</si>
  <si>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</si>
  <si>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</si>
  <si>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</si>
  <si>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</si>
  <si>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</si>
  <si>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</si>
  <si>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</si>
  <si>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</si>
  <si>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</si>
  <si>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</si>
  <si>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</si>
  <si>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</si>
  <si>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</si>
  <si>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</si>
  <si>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</si>
  <si>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</si>
  <si>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</si>
  <si>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</si>
  <si>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</si>
  <si>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</si>
  <si>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</si>
  <si>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</si>
  <si>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</si>
  <si>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</si>
  <si>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</si>
  <si>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</si>
  <si>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</si>
  <si>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</si>
  <si>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</si>
  <si>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</si>
  <si>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</si>
  <si>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</si>
  <si>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</si>
  <si>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</si>
  <si>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</si>
  <si>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</si>
  <si>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</si>
  <si>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</si>
  <si>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</si>
  <si>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</si>
  <si>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</si>
  <si>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</si>
  <si>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</si>
  <si>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</si>
  <si>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</si>
  <si>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</si>
  <si>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</si>
  <si>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</si>
  <si>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</si>
  <si>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</si>
  <si>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</si>
  <si>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</si>
  <si>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</si>
  <si>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</si>
  <si>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</si>
  <si>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</si>
  <si>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</si>
  <si>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</si>
  <si>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</si>
  <si>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</si>
  <si>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</si>
  <si>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</si>
  <si>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</si>
  <si>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</si>
  <si>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</si>
  <si>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</si>
  <si>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</si>
  <si>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</si>
  <si>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</si>
  <si>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</si>
  <si>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</si>
  <si>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</si>
  <si>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</si>
  <si>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</si>
  <si>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</si>
  <si>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</si>
  <si>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</si>
  <si>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</si>
  <si>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</si>
  <si>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</si>
  <si>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</si>
  <si>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</si>
  <si>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</si>
  <si>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</si>
  <si>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</si>
  <si>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</si>
  <si>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</si>
  <si>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</si>
  <si>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</si>
  <si>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</si>
  <si>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</si>
  <si>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</si>
  <si>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</si>
  <si>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</si>
  <si>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</si>
  <si>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</si>
  <si>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</si>
  <si>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</si>
  <si>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</si>
  <si>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</si>
  <si>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</si>
  <si>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</si>
  <si>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</si>
  <si>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</si>
  <si>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</si>
  <si>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</si>
  <si>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</si>
  <si>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</si>
  <si>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</si>
  <si>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</si>
  <si>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</si>
  <si>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</si>
  <si>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</si>
  <si>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</si>
  <si>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</si>
  <si>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</si>
  <si>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</si>
  <si>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</si>
  <si>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</si>
  <si>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</si>
  <si>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</si>
  <si>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</si>
  <si>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</si>
  <si>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</si>
  <si>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</si>
  <si>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</si>
  <si>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</si>
  <si>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</si>
  <si>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</si>
  <si>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</si>
  <si>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</si>
  <si>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</si>
  <si>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</si>
  <si>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</si>
  <si>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</si>
  <si>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</si>
  <si>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</si>
  <si>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</si>
  <si>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</si>
  <si>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</si>
  <si>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</si>
  <si>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</si>
  <si>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</si>
  <si>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</si>
  <si>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</si>
  <si>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</si>
  <si>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</si>
  <si>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</si>
  <si>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</si>
  <si>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</si>
  <si>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</si>
  <si>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</si>
  <si>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</si>
  <si>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</si>
  <si>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</si>
  <si>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</si>
  <si>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</si>
  <si>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</si>
  <si>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</si>
  <si>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</si>
  <si>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</si>
  <si>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</si>
  <si>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</si>
  <si>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</si>
  <si>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</si>
  <si>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</si>
  <si>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</si>
  <si>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</si>
  <si>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</si>
  <si>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</si>
  <si>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</si>
  <si>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</si>
  <si>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</si>
  <si>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</si>
  <si>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</si>
  <si>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</si>
  <si>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</si>
  <si>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</si>
  <si>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</si>
  <si>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</si>
  <si>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</si>
  <si>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</si>
  <si>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</si>
  <si>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</si>
  <si>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</si>
  <si>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</si>
  <si>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</si>
  <si>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</si>
  <si>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</si>
  <si>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</si>
  <si>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</si>
  <si>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</si>
  <si>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</si>
  <si>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</si>
  <si>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</si>
  <si>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</si>
  <si>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</si>
  <si>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</si>
  <si>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</si>
  <si>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</si>
  <si>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</si>
  <si>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</si>
  <si>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</si>
  <si>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</si>
  <si>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</si>
  <si>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</si>
  <si>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</si>
  <si>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</si>
  <si>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</si>
  <si>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</si>
  <si>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</si>
  <si>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</si>
  <si>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</si>
  <si>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</si>
  <si>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</si>
  <si>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</si>
  <si>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</si>
  <si>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</si>
  <si>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</si>
  <si>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</si>
  <si>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</si>
  <si>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</si>
  <si>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</si>
  <si>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</si>
  <si>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</si>
  <si>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</si>
  <si>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</si>
  <si>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</si>
  <si>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</si>
  <si>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</si>
  <si>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</si>
  <si>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</si>
  <si>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</si>
  <si>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</si>
  <si>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</si>
  <si>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</si>
  <si>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</si>
  <si>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</si>
  <si>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</si>
  <si>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</si>
  <si>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</si>
  <si>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</si>
  <si>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</si>
  <si>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</si>
  <si>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</si>
  <si>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</si>
  <si>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</si>
  <si>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</si>
  <si>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</si>
  <si>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</si>
  <si>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</si>
  <si>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</si>
  <si>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</si>
  <si>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</si>
  <si>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</si>
  <si>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</si>
  <si>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</si>
  <si>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</si>
  <si>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</si>
  <si>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</si>
  <si>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</si>
  <si>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</si>
  <si>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</si>
  <si>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</si>
  <si>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</si>
  <si>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</si>
  <si>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</si>
  <si>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</si>
  <si>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</si>
  <si>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</si>
  <si>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</si>
  <si>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</si>
  <si>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</si>
  <si>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</si>
  <si>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</si>
  <si>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</si>
  <si>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</si>
  <si>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</si>
  <si>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</si>
  <si>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</si>
  <si>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</si>
  <si>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</si>
  <si>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</si>
  <si>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</si>
  <si>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</si>
  <si>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</si>
  <si>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</si>
  <si>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</si>
  <si>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</si>
  <si>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</si>
  <si>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</si>
  <si>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</si>
  <si>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</si>
  <si>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</si>
  <si>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</si>
  <si>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</si>
  <si>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</si>
  <si>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</si>
  <si>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</si>
  <si>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</si>
  <si>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</si>
  <si>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</si>
  <si>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</si>
  <si>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</si>
  <si>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</si>
  <si>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</si>
  <si>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</si>
  <si>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</si>
  <si>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</si>
  <si>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</si>
  <si>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</si>
  <si>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</si>
  <si>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</si>
  <si>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</si>
  <si>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</si>
  <si>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</si>
  <si>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</si>
  <si>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</si>
  <si>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</si>
  <si>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</si>
  <si>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</si>
  <si>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</si>
  <si>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</si>
  <si>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</si>
  <si>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</si>
  <si>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</si>
  <si>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</si>
  <si>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</si>
  <si>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</si>
  <si>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</si>
  <si>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</si>
  <si>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</si>
  <si>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</si>
  <si>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</si>
  <si>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</si>
  <si>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</si>
  <si>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</si>
  <si>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</si>
  <si>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</si>
  <si>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</si>
  <si>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</si>
  <si>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</si>
  <si>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</si>
  <si>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</si>
  <si>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</si>
  <si>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</si>
  <si>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</si>
  <si>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</si>
  <si>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</si>
  <si>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</si>
  <si>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</si>
  <si>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</si>
  <si>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</si>
  <si>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</si>
  <si>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</si>
  <si>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</si>
  <si>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</si>
  <si>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</si>
  <si>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</si>
  <si>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</si>
  <si>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</si>
  <si>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</si>
  <si>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</si>
  <si>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</si>
  <si>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</si>
  <si>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</si>
  <si>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</si>
  <si>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</si>
  <si>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</si>
  <si>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</si>
  <si>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</si>
  <si>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</si>
  <si>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</si>
  <si>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</si>
  <si>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</si>
  <si>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</si>
  <si>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</si>
  <si>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</si>
  <si>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</si>
  <si>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</si>
  <si>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</si>
  <si>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</si>
  <si>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</si>
  <si>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</si>
  <si>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</si>
  <si>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</si>
  <si>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</si>
  <si>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</si>
  <si>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</si>
  <si>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</si>
  <si>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</si>
  <si>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</si>
  <si>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</si>
  <si>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</si>
  <si>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</si>
  <si>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</si>
  <si>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</si>
  <si>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</si>
  <si>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</si>
  <si>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</si>
  <si>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</si>
  <si>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</si>
  <si>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</si>
  <si>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</si>
  <si>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</si>
  <si>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</si>
  <si>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</si>
  <si>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</si>
  <si>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</si>
  <si>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</si>
  <si>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</si>
  <si>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</si>
  <si>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</si>
  <si>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</si>
  <si>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</si>
  <si>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</si>
  <si>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</si>
  <si>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</si>
  <si>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</si>
  <si>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</si>
  <si>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</si>
  <si>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</si>
  <si>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</si>
  <si>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</si>
  <si>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</si>
  <si>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</si>
  <si>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</si>
  <si>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</si>
  <si>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</si>
  <si>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</si>
  <si>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</si>
  <si>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</si>
  <si>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</si>
  <si>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</si>
  <si>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</si>
  <si>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</si>
  <si>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</si>
  <si>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</si>
  <si>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</si>
  <si>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</si>
  <si>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</si>
  <si>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</si>
  <si>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</si>
  <si>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</si>
  <si>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</si>
  <si>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</si>
  <si>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</si>
  <si>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</si>
  <si>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</si>
  <si>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</si>
  <si>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</si>
  <si>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</si>
  <si>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</si>
  <si>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</si>
  <si>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</si>
  <si>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</si>
  <si>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</si>
  <si>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</si>
  <si>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</si>
  <si>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</si>
  <si>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</si>
  <si>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</si>
  <si>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</si>
  <si>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</si>
  <si>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</si>
  <si>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</si>
  <si>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</si>
  <si>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</si>
  <si>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</si>
  <si>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</si>
  <si>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</si>
  <si>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</si>
  <si>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</si>
  <si>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</si>
  <si>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</si>
  <si>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</si>
  <si>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</si>
  <si>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</si>
  <si>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</si>
  <si>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</si>
  <si>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</si>
  <si>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</si>
  <si>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</si>
  <si>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</si>
  <si>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</si>
  <si>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</si>
  <si>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</si>
  <si>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</si>
  <si>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</si>
  <si>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</si>
  <si>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</si>
  <si>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</si>
  <si>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</si>
  <si>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</si>
  <si>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</si>
  <si>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</si>
  <si>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</si>
  <si>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</si>
  <si>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</si>
  <si>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</si>
  <si>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</si>
  <si>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</si>
  <si>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</si>
  <si>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</si>
  <si>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</si>
  <si>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</si>
  <si>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</si>
  <si>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</si>
  <si>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</si>
  <si>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</si>
  <si>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</si>
  <si>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</si>
  <si>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</si>
  <si>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</si>
  <si>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</si>
  <si>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</si>
  <si>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</si>
  <si>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</si>
  <si>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</si>
  <si>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</si>
  <si>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</si>
  <si>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</si>
  <si>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</si>
  <si>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</si>
  <si>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</si>
  <si>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</si>
  <si>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</si>
  <si>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</si>
  <si>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</si>
  <si>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</si>
  <si>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</si>
  <si>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</si>
  <si>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</si>
  <si>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</si>
  <si>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</si>
  <si>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</si>
  <si>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</si>
  <si>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</si>
  <si>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</si>
  <si>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</si>
  <si>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</si>
  <si>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</si>
  <si>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</si>
  <si>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</si>
  <si>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</si>
  <si>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</si>
  <si>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</si>
  <si>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</si>
  <si>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</si>
  <si>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</si>
  <si>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</si>
  <si>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</si>
  <si>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</si>
  <si>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</si>
  <si>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</si>
  <si>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</si>
  <si>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</si>
  <si>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</si>
  <si>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</si>
  <si>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</si>
  <si>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</si>
  <si>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</si>
  <si>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</si>
  <si>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</si>
  <si>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</si>
  <si>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</si>
  <si>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</si>
  <si>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</si>
  <si>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</si>
  <si>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</si>
  <si>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</si>
  <si>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</si>
  <si>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</si>
  <si>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</si>
  <si>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</si>
  <si>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</si>
  <si>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</si>
  <si>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</si>
  <si>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</si>
  <si>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</si>
  <si>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</si>
  <si>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</si>
  <si>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</si>
  <si>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</si>
  <si>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</si>
  <si>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</si>
  <si>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</si>
  <si>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</si>
  <si>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</si>
  <si>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</si>
  <si>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</si>
  <si>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</si>
  <si>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</si>
  <si>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</si>
  <si>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</si>
  <si>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</si>
  <si>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</si>
  <si>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</si>
  <si>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</si>
  <si>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</si>
  <si>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</si>
  <si>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</si>
  <si>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</si>
  <si>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</si>
  <si>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</si>
  <si>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</si>
  <si>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</si>
  <si>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</si>
  <si>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</si>
  <si>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</si>
  <si>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</si>
  <si>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</si>
  <si>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</si>
  <si>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</si>
  <si>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</si>
  <si>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</si>
  <si>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</si>
  <si>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</si>
  <si>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</si>
  <si>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</si>
  <si>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</si>
  <si>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</si>
  <si>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</si>
  <si>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</si>
  <si>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</si>
  <si>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</si>
  <si>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</si>
  <si>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</si>
  <si>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</si>
  <si>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</si>
  <si>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</si>
  <si>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</si>
  <si>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</si>
  <si>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</si>
  <si>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</si>
  <si>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</si>
  <si>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</si>
  <si>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</si>
  <si>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</si>
  <si>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</si>
  <si>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</si>
  <si>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</si>
  <si>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</si>
  <si>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</si>
  <si>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</si>
  <si>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</si>
  <si>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</si>
  <si>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</si>
  <si>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</si>
  <si>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</si>
  <si>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</si>
  <si>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</si>
  <si>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</si>
  <si>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</si>
  <si>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</si>
  <si>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</si>
  <si>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</si>
  <si>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</si>
  <si>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</si>
  <si>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</si>
  <si>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</si>
  <si>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</si>
  <si>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</si>
  <si>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</si>
  <si>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</si>
  <si>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</si>
  <si>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</si>
  <si>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</si>
  <si>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</si>
  <si>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</si>
  <si>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</si>
  <si>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</si>
  <si>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</si>
  <si>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</si>
  <si>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</si>
  <si>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</si>
  <si>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</si>
  <si>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</si>
  <si>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</si>
  <si>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</si>
  <si>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</si>
  <si>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</si>
  <si>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</si>
  <si>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</si>
  <si>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</si>
  <si>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</si>
  <si>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</si>
  <si>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</si>
  <si>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</si>
  <si>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</si>
  <si>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</si>
  <si>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</si>
  <si>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</si>
  <si>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</si>
  <si>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</si>
  <si>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</si>
  <si>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</si>
  <si>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</si>
  <si>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</si>
  <si>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</si>
  <si>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</si>
  <si>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</si>
  <si>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</si>
  <si>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</si>
  <si>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</si>
  <si>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</si>
  <si>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</si>
  <si>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</si>
  <si>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</si>
  <si>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</si>
  <si>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</si>
  <si>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</si>
  <si>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</si>
  <si>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</si>
  <si>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</si>
  <si>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</si>
  <si>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</si>
  <si>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</si>
  <si>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</si>
  <si>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</si>
  <si>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</si>
  <si>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</si>
  <si>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</si>
  <si>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</si>
  <si>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</si>
  <si>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</si>
  <si>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</si>
  <si>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</si>
  <si>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</si>
  <si>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</si>
  <si>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</si>
  <si>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</si>
  <si>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</si>
  <si>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</si>
  <si>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</si>
  <si>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</si>
  <si>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</si>
  <si>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</si>
  <si>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</si>
  <si>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</si>
  <si>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</si>
  <si>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</si>
  <si>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</si>
  <si>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</si>
  <si>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</si>
  <si>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</si>
  <si>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</si>
  <si>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</si>
  <si>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</si>
  <si>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</si>
  <si>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</si>
  <si>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</si>
  <si>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</si>
  <si>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</si>
  <si>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</si>
  <si>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</si>
  <si>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</si>
  <si>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</si>
  <si>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</si>
  <si>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</si>
  <si>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</si>
  <si>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</si>
  <si>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</si>
  <si>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</si>
  <si>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</si>
  <si>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</si>
  <si>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</si>
  <si>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</si>
  <si>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</si>
  <si>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</si>
  <si>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</si>
  <si>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</si>
  <si>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</si>
  <si>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</si>
  <si>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</si>
  <si>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</si>
  <si>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</si>
  <si>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</si>
  <si>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</si>
  <si>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</si>
  <si>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</si>
  <si>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</si>
  <si>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</si>
  <si>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</si>
  <si>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</si>
  <si>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</si>
  <si>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</si>
  <si>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</si>
  <si>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</si>
  <si>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</si>
  <si>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</si>
  <si>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</si>
  <si>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</si>
  <si>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</si>
  <si>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</si>
  <si>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</si>
  <si>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</si>
  <si>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</si>
  <si>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</si>
  <si>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</si>
  <si>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</si>
  <si>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</si>
  <si>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</si>
  <si>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</si>
  <si>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</si>
  <si>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</si>
  <si>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</si>
  <si>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</si>
  <si>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</si>
  <si>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</si>
  <si>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</si>
  <si>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</si>
  <si>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</si>
  <si>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</si>
  <si>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</si>
  <si>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</si>
  <si>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</si>
  <si>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</si>
  <si>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</si>
  <si>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</si>
  <si>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</si>
  <si>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</si>
  <si>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</si>
  <si>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</si>
  <si>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</si>
  <si>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</si>
  <si>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</si>
  <si>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</si>
  <si>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</si>
  <si>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</si>
  <si>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</si>
  <si>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</si>
  <si>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</si>
  <si>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</si>
  <si>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</si>
  <si>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</si>
  <si>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</si>
  <si>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</si>
  <si>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</si>
  <si>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</si>
  <si>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</si>
  <si>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</si>
  <si>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</si>
  <si>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</si>
  <si>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</si>
  <si>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</si>
  <si>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</si>
  <si>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</si>
  <si>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</si>
  <si>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</si>
  <si>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</si>
  <si>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</si>
  <si>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</si>
  <si>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</si>
  <si>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</si>
  <si>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</si>
  <si>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</si>
  <si>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</si>
  <si>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</si>
  <si>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</si>
  <si>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</si>
  <si>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</si>
  <si>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</si>
  <si>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</si>
  <si>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</si>
  <si>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</si>
  <si>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</si>
  <si>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</si>
  <si>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</si>
  <si>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</si>
  <si>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</si>
  <si>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</si>
  <si>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</si>
  <si>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</si>
  <si>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</si>
  <si>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</si>
  <si>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</si>
  <si>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</si>
  <si>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</si>
  <si>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</si>
  <si>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</si>
  <si>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</si>
  <si>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</si>
  <si>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</si>
  <si>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</si>
  <si>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</si>
  <si>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</si>
  <si>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</si>
  <si>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</si>
  <si>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</si>
  <si>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</si>
  <si>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</si>
  <si>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</si>
  <si>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</si>
  <si>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</si>
  <si>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</si>
  <si>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</si>
  <si>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</si>
  <si>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</si>
  <si>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</si>
  <si>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</si>
  <si>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</si>
  <si>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</si>
  <si>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</si>
  <si>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</si>
  <si>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</si>
  <si>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</si>
  <si>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</si>
  <si>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</si>
  <si>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</si>
  <si>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</si>
  <si>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</si>
  <si>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</si>
  <si>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</si>
  <si>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</si>
  <si>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</si>
  <si>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</si>
  <si>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</si>
  <si>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</si>
  <si>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</si>
  <si>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</si>
  <si>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</si>
  <si>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</si>
  <si>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</si>
  <si>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</si>
  <si>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</si>
  <si>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</si>
  <si>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</si>
  <si>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</si>
  <si>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</si>
  <si>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</si>
  <si>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</si>
  <si>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</si>
  <si>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</si>
  <si>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</si>
  <si>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</si>
  <si>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</si>
  <si>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</si>
  <si>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</si>
  <si>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</si>
  <si>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</si>
  <si>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</si>
  <si>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</si>
  <si>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</si>
  <si>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</si>
  <si>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</si>
  <si>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</si>
  <si>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</si>
  <si>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</si>
  <si>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</si>
  <si>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</si>
  <si>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</si>
  <si>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</si>
  <si>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</si>
  <si>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</si>
  <si>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</si>
  <si>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</si>
  <si>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</si>
  <si>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</si>
  <si>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</si>
  <si>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</si>
  <si>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</si>
  <si>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</si>
  <si>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</si>
  <si>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</si>
  <si>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</si>
  <si>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</si>
  <si>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</si>
  <si>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</si>
  <si>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</si>
  <si>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</si>
  <si>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</si>
  <si>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</si>
  <si>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</si>
  <si>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</si>
  <si>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</si>
  <si>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</si>
  <si>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</si>
  <si>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</si>
  <si>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</si>
  <si>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</si>
  <si>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</si>
  <si>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</si>
  <si>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</si>
  <si>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</si>
  <si>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</si>
  <si>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</si>
  <si>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</si>
  <si>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</si>
  <si>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</si>
  <si>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</si>
  <si>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</si>
  <si>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</si>
  <si>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</si>
  <si>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</si>
  <si>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</si>
  <si>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</si>
  <si>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</si>
  <si>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</si>
  <si>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</si>
  <si>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</si>
  <si>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</si>
  <si>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</si>
  <si>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</si>
  <si>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</si>
  <si>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</si>
  <si>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</si>
  <si>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</si>
  <si>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</si>
  <si>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</si>
  <si>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</si>
  <si>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</si>
  <si>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</si>
  <si>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</si>
  <si>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</si>
  <si>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</si>
  <si>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</si>
  <si>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</si>
  <si>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</si>
  <si>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</si>
  <si>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</si>
  <si>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</si>
  <si>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</si>
  <si>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</si>
  <si>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</si>
  <si>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</si>
  <si>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</si>
  <si>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</si>
  <si>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</si>
  <si>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</si>
  <si>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</si>
  <si>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</si>
  <si>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</si>
  <si>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</si>
  <si>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</si>
  <si>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</si>
  <si>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</si>
  <si>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</si>
  <si>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</si>
  <si>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</si>
  <si>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</si>
  <si>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</si>
  <si>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</si>
  <si>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</si>
  <si>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</si>
  <si>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</si>
  <si>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</si>
  <si>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</si>
  <si>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</si>
  <si>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</si>
  <si>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</si>
  <si>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</si>
  <si>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</si>
  <si>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</si>
  <si>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</si>
  <si>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</si>
  <si>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</si>
  <si>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</si>
  <si>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</si>
  <si>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</si>
  <si>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</si>
  <si>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</si>
  <si>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</si>
  <si>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</si>
  <si>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</si>
  <si>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</si>
  <si>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</si>
  <si>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</si>
  <si>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</si>
  <si>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</si>
  <si>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</si>
  <si>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</si>
  <si>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</si>
  <si>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</si>
  <si>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</si>
  <si>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</si>
  <si>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</si>
  <si>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</si>
  <si>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</si>
  <si>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</si>
  <si>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</si>
  <si>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</si>
  <si>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</si>
  <si>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</si>
  <si>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</si>
  <si>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</si>
  <si>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</si>
  <si>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</si>
  <si>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</si>
  <si>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</si>
  <si>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</si>
  <si>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</si>
  <si>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</si>
  <si>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</si>
  <si>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</si>
  <si>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</si>
  <si>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</si>
  <si>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</si>
  <si>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</si>
  <si>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</si>
  <si>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</si>
  <si>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</si>
  <si>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</si>
  <si>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</si>
  <si>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</si>
  <si>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</si>
  <si>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</si>
  <si>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</si>
  <si>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</si>
  <si>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</si>
  <si>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</si>
  <si>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</si>
  <si>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</si>
  <si>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</si>
  <si>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</si>
  <si>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</si>
  <si>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</si>
  <si>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</si>
  <si>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</si>
  <si>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</si>
  <si>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</si>
  <si>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</si>
  <si>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</si>
  <si>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</si>
  <si>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</si>
  <si>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</si>
  <si>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</si>
  <si>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</si>
  <si>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</si>
  <si>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</si>
  <si>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</si>
  <si>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</si>
  <si>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</si>
  <si>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</si>
  <si>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</si>
  <si>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</si>
  <si>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</si>
  <si>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</si>
  <si>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</si>
  <si>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</si>
  <si>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</si>
  <si>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</si>
  <si>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</si>
  <si>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</si>
  <si>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</si>
  <si>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</si>
  <si>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</si>
  <si>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</si>
  <si>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</si>
  <si>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</si>
  <si>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</si>
  <si>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</si>
  <si>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</si>
  <si>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</si>
  <si>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</si>
  <si>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</si>
  <si>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</si>
  <si>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</si>
  <si>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</si>
  <si>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</si>
  <si>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</si>
  <si>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</si>
  <si>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</si>
  <si>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</si>
  <si>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</si>
  <si>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</si>
  <si>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</si>
  <si>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</si>
  <si>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</si>
  <si>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</si>
  <si>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</si>
  <si>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</si>
  <si>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</si>
  <si>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</si>
  <si>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</si>
  <si>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</si>
  <si>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</si>
  <si>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</si>
  <si>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</si>
  <si>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</si>
  <si>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</si>
  <si>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</si>
  <si>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</si>
  <si>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</si>
  <si>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</si>
  <si>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</si>
  <si>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</si>
  <si>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</si>
  <si>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</si>
  <si>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</si>
  <si>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</si>
  <si>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</si>
  <si>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</si>
  <si>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</si>
  <si>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</si>
  <si>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</si>
  <si>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</si>
  <si>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</si>
  <si>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</si>
  <si>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</si>
  <si>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</si>
  <si>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</si>
  <si>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</si>
  <si>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</si>
  <si>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</si>
  <si>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</si>
  <si>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</si>
  <si>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</si>
  <si>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</si>
  <si>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</si>
  <si>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</si>
  <si>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</si>
  <si>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</si>
  <si>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</si>
  <si>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</si>
  <si>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</si>
  <si>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</si>
  <si>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</si>
  <si>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</si>
  <si>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</si>
  <si>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</si>
  <si>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</si>
  <si>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</si>
  <si>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</si>
  <si>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</si>
  <si>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</si>
  <si>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</si>
  <si>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</si>
  <si>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</si>
  <si>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</si>
  <si>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</si>
  <si>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</si>
  <si>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</si>
  <si>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</si>
  <si>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</si>
  <si>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</si>
  <si>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</si>
  <si>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</si>
  <si>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</si>
  <si>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</si>
  <si>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</si>
  <si>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</si>
  <si>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</si>
  <si>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</si>
  <si>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</si>
  <si>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</si>
  <si>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</si>
  <si>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</si>
  <si>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</si>
  <si>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</si>
  <si>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</si>
  <si>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</si>
  <si>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</si>
  <si>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</si>
  <si>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</si>
  <si>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</si>
  <si>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</si>
  <si>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</si>
  <si>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</si>
  <si>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</si>
  <si>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</si>
  <si>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</si>
  <si>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</si>
  <si>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</si>
  <si>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</si>
  <si>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</si>
  <si>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</si>
  <si>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</si>
  <si>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</si>
  <si>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</si>
  <si>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</si>
  <si>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</si>
  <si>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</si>
  <si>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</si>
  <si>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</si>
  <si>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</si>
  <si>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</si>
  <si>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</si>
  <si>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</si>
  <si>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</si>
  <si>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</si>
  <si>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</si>
  <si>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</si>
  <si>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</si>
  <si>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</si>
  <si>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</si>
  <si>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</si>
  <si>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</si>
  <si>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</si>
  <si>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</si>
  <si>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</si>
  <si>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</si>
  <si>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</si>
  <si>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</si>
  <si>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</si>
  <si>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</si>
  <si>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</si>
  <si>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</si>
  <si>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</si>
  <si>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</si>
  <si>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</si>
  <si>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</si>
  <si>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</si>
  <si>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</si>
  <si>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</si>
  <si>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</si>
  <si>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</si>
  <si>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</si>
  <si>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</si>
  <si>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</si>
  <si>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</si>
  <si>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</si>
  <si>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</si>
  <si>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</si>
  <si>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</si>
  <si>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</si>
  <si>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</si>
  <si>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</si>
  <si>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</si>
  <si>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</si>
  <si>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</si>
  <si>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</si>
  <si>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</si>
  <si>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</si>
  <si>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</si>
  <si>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</si>
  <si>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</si>
  <si>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</si>
  <si>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</si>
  <si>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</si>
  <si>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</si>
  <si>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</si>
  <si>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</si>
  <si>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</si>
  <si>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</si>
  <si>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</si>
  <si>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</si>
  <si>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</si>
  <si>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</si>
  <si>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</si>
  <si>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</si>
  <si>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</si>
  <si>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</si>
  <si>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</si>
  <si>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</si>
  <si>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</si>
  <si>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</si>
  <si>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</si>
  <si>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</si>
  <si>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</si>
  <si>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</si>
  <si>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</si>
  <si>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</si>
  <si>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</si>
  <si>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</si>
  <si>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</si>
  <si>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</si>
  <si>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</si>
  <si>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</si>
  <si>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</si>
  <si>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</si>
  <si>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</si>
  <si>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</si>
  <si>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</si>
  <si>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</si>
  <si>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</si>
  <si>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</si>
  <si>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</si>
  <si>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</si>
  <si>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</si>
  <si>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</si>
  <si>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</si>
  <si>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</si>
  <si>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</si>
  <si>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</si>
  <si>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</si>
  <si>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</si>
  <si>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</si>
  <si>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</si>
  <si>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</si>
  <si>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</si>
  <si>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</si>
  <si>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</si>
  <si>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</si>
  <si>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</si>
  <si>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</si>
  <si>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</si>
  <si>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</si>
  <si>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</si>
  <si>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</si>
  <si>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</si>
  <si>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</si>
  <si>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</si>
  <si>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</si>
  <si>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</si>
  <si>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</si>
  <si>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</si>
  <si>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</si>
  <si>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</si>
  <si>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</si>
  <si>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</si>
  <si>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</si>
  <si>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</si>
  <si>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</si>
  <si>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</si>
  <si>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</si>
  <si>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</si>
  <si>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</si>
  <si>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</si>
  <si>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</si>
  <si>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</si>
  <si>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</si>
  <si>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</si>
  <si>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</si>
  <si>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</si>
  <si>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</si>
  <si>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</si>
  <si>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</si>
  <si>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</si>
  <si>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</si>
  <si>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</si>
  <si>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</si>
  <si>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</si>
  <si>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</si>
  <si>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</si>
  <si>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</si>
  <si>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</si>
  <si>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</si>
  <si>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</si>
  <si>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</si>
  <si>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</si>
  <si>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</si>
  <si>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</si>
  <si>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</si>
  <si>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</si>
  <si>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</si>
  <si>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</si>
  <si>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</si>
  <si>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</si>
  <si>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</si>
  <si>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</si>
  <si>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</si>
  <si>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</si>
  <si>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</si>
  <si>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</si>
  <si>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</si>
  <si>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</si>
  <si>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</si>
  <si>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</si>
  <si>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</si>
  <si>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</si>
  <si>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</si>
  <si>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</si>
  <si>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</si>
  <si>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</si>
  <si>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</si>
  <si>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</si>
  <si>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</si>
  <si>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</si>
  <si>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</si>
  <si>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</si>
  <si>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</si>
  <si>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</si>
  <si>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</si>
  <si>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</si>
  <si>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</si>
  <si>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</si>
  <si>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</si>
  <si>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</si>
  <si>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</si>
  <si>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</si>
  <si>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</si>
  <si>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</si>
  <si>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</si>
  <si>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</si>
  <si>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</si>
  <si>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</si>
  <si>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</si>
  <si>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</si>
  <si>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</si>
  <si>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</si>
  <si>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</si>
  <si>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</si>
  <si>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</si>
  <si>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</si>
  <si>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</si>
  <si>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</si>
  <si>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</si>
  <si>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</si>
  <si>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</si>
  <si>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</si>
  <si>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</si>
  <si>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</si>
  <si>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</si>
  <si>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</si>
  <si>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</si>
  <si>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</si>
  <si>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</si>
  <si>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</si>
  <si>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</si>
  <si>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</si>
  <si>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</si>
  <si>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</si>
  <si>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</si>
  <si>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</si>
  <si>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</si>
  <si>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</si>
  <si>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</si>
  <si>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</si>
  <si>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</si>
  <si>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</si>
  <si>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</si>
  <si>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</si>
  <si>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</si>
  <si>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</si>
  <si>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</si>
  <si>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</si>
  <si>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</si>
  <si>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</si>
  <si>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</si>
  <si>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</si>
  <si>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</si>
  <si>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</si>
  <si>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</si>
  <si>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</si>
  <si>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</si>
  <si>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</si>
  <si>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</si>
  <si>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</si>
  <si>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</si>
  <si>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</si>
  <si>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</si>
  <si>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</si>
  <si>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</si>
  <si>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</si>
  <si>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</si>
  <si>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</si>
  <si>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</si>
  <si>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</si>
  <si>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</si>
  <si>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</si>
  <si>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</si>
  <si>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</si>
  <si>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</si>
  <si>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</si>
  <si>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</si>
  <si>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</si>
  <si>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</si>
  <si>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</si>
  <si>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</si>
  <si>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</si>
  <si>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</si>
  <si>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</si>
  <si>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</si>
  <si>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</si>
  <si>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</si>
  <si>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</si>
  <si>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</si>
  <si>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</si>
  <si>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</si>
  <si>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</si>
  <si>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</si>
  <si>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</si>
  <si>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</si>
  <si>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</si>
  <si>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</si>
  <si>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</si>
  <si>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</si>
  <si>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</si>
  <si>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</si>
  <si>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</si>
  <si>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</si>
  <si>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</si>
  <si>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</si>
  <si>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</si>
  <si>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</si>
  <si>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</si>
  <si>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</si>
  <si>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</si>
  <si>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</si>
  <si>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</si>
  <si>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</si>
  <si>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</si>
  <si>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</si>
  <si>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</si>
  <si>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</si>
  <si>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</si>
  <si>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</si>
  <si>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</si>
  <si>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</si>
  <si>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</si>
  <si>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</si>
  <si>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</si>
  <si>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</si>
  <si>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</si>
  <si>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</si>
  <si>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</si>
  <si>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</si>
  <si>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</si>
  <si>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</si>
  <si>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</si>
  <si>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</si>
  <si>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</si>
  <si>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</si>
  <si>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</si>
  <si>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</si>
  <si>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</si>
  <si>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</si>
  <si>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</si>
  <si>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</si>
  <si>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</si>
  <si>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</si>
  <si>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</si>
  <si>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</si>
  <si>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</si>
  <si>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</si>
  <si>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</si>
  <si>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</si>
  <si>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</si>
  <si>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</si>
  <si>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</si>
  <si>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</si>
  <si>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</si>
  <si>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</si>
  <si>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</si>
  <si>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</si>
  <si>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</si>
  <si>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</si>
  <si>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</si>
  <si>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</si>
  <si>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</si>
  <si>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</si>
  <si>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</si>
  <si>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</si>
  <si>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</si>
  <si>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</si>
  <si>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</si>
  <si>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</si>
  <si>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</si>
  <si>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</si>
  <si>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</si>
  <si>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</si>
  <si>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</si>
  <si>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</si>
  <si>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</si>
  <si>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</si>
  <si>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</si>
  <si>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</si>
  <si>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</si>
  <si>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</si>
  <si>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</si>
  <si>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</si>
  <si>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</si>
  <si>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</si>
  <si>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</si>
  <si>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</si>
  <si>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</si>
  <si>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</si>
  <si>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</si>
  <si>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</si>
  <si>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</si>
  <si>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</si>
  <si>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</si>
  <si>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</si>
  <si>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</si>
  <si>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</si>
  <si>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</si>
  <si>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</si>
  <si>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</si>
  <si>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</si>
  <si>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</si>
  <si>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</si>
  <si>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</si>
  <si>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</si>
  <si>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</si>
  <si>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</si>
  <si>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</si>
  <si>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</si>
  <si>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</si>
  <si>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</si>
  <si>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</si>
  <si>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</si>
  <si>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</si>
  <si>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</si>
  <si>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</si>
  <si>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</si>
  <si>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</si>
  <si>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</si>
  <si>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</si>
  <si>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</si>
  <si>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</si>
  <si>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</si>
  <si>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</si>
  <si>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</si>
  <si>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</si>
  <si>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</si>
  <si>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</si>
  <si>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</si>
  <si>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</si>
  <si>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</si>
  <si>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</si>
  <si>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</si>
  <si>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</si>
  <si>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</si>
  <si>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</si>
  <si>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</si>
  <si>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</si>
  <si>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</si>
  <si>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</si>
  <si>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</si>
  <si>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</si>
  <si>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</si>
  <si>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</si>
  <si>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</si>
  <si>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</si>
  <si>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</si>
  <si>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</si>
  <si>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</si>
  <si>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</si>
  <si>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</si>
  <si>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</si>
  <si>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</si>
  <si>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</si>
  <si>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</si>
  <si>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</si>
  <si>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</si>
  <si>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</si>
  <si>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</si>
  <si>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</si>
  <si>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</si>
  <si>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</si>
  <si>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</si>
  <si>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</si>
  <si>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</si>
  <si>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</si>
  <si>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</si>
  <si>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</si>
  <si>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</si>
  <si>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</si>
  <si>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</si>
  <si>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</si>
  <si>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</si>
  <si>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</si>
  <si>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</si>
  <si>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</si>
  <si>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</si>
  <si>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</si>
  <si>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</si>
  <si>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</si>
  <si>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</si>
  <si>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</si>
  <si>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</si>
  <si>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</si>
  <si>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</si>
  <si>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</si>
  <si>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</si>
  <si>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</si>
  <si>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</si>
  <si>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</si>
  <si>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</si>
  <si>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</si>
  <si>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</si>
  <si>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</si>
  <si>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</si>
  <si>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</si>
  <si>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</si>
  <si>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</si>
  <si>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</si>
  <si>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</si>
  <si>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</si>
  <si>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</si>
  <si>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</si>
  <si>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</si>
  <si>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</si>
  <si>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</si>
  <si>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</si>
  <si>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</si>
  <si>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</si>
  <si>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</si>
  <si>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</si>
  <si>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</si>
  <si>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</si>
  <si>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</si>
  <si>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</si>
  <si>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</si>
  <si>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</si>
  <si>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</si>
  <si>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</si>
  <si>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</si>
  <si>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</si>
  <si>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</si>
  <si>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</si>
  <si>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</si>
  <si>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</si>
  <si>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</si>
  <si>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</si>
  <si>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</si>
  <si>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</si>
  <si>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</si>
  <si>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</si>
  <si>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</si>
  <si>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</si>
  <si>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</si>
  <si>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</si>
  <si>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</si>
  <si>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</si>
  <si>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</si>
  <si>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</si>
  <si>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</si>
  <si>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</si>
  <si>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</si>
  <si>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</si>
  <si>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</si>
  <si>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</si>
  <si>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</si>
  <si>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</si>
  <si>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</si>
  <si>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</si>
  <si>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</si>
  <si>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</si>
  <si>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</si>
  <si>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</si>
  <si>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</si>
  <si>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</si>
  <si>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</si>
  <si>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</si>
  <si>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</si>
  <si>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</si>
  <si>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</si>
  <si>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</si>
  <si>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</si>
  <si>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</si>
  <si>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</si>
  <si>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</si>
  <si>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</si>
  <si>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</si>
  <si>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</si>
  <si>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</si>
  <si>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</si>
  <si>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</si>
  <si>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</si>
  <si>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</si>
  <si>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</si>
  <si>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</si>
  <si>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</si>
  <si>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</si>
  <si>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</si>
  <si>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</si>
  <si>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</si>
  <si>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</si>
  <si>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</si>
  <si>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</si>
  <si>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</si>
  <si>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</si>
  <si>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</si>
  <si>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</si>
  <si>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</si>
  <si>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</si>
  <si>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</si>
  <si>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</si>
  <si>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</si>
  <si>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</si>
  <si>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</si>
  <si>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</si>
  <si>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</si>
  <si>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</si>
  <si>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</si>
  <si>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</si>
  <si>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</si>
  <si>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</si>
  <si>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</si>
  <si>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</si>
  <si>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</si>
  <si>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</si>
  <si>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</si>
  <si>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</si>
  <si>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</si>
  <si>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</si>
  <si>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</si>
  <si>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</si>
  <si>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</si>
  <si>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</si>
  <si>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</si>
  <si>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</si>
  <si>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</si>
  <si>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</si>
  <si>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</si>
  <si>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</si>
  <si>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</si>
  <si>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</si>
  <si>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</si>
  <si>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</si>
  <si>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</si>
  <si>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</si>
  <si>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</si>
  <si>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</si>
  <si>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</si>
  <si>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</si>
  <si>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</si>
  <si>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</si>
  <si>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</si>
  <si>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</si>
  <si>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</si>
  <si>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</si>
  <si>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</si>
  <si>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</si>
  <si>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</si>
  <si>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</si>
  <si>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</si>
  <si>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</si>
  <si>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</si>
  <si>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</si>
  <si>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</si>
  <si>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</si>
  <si>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</si>
  <si>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</si>
  <si>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</si>
  <si>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</si>
  <si>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</si>
  <si>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</si>
  <si>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</si>
  <si>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</si>
  <si>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</si>
  <si>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</si>
  <si>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</si>
  <si>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</si>
  <si>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</si>
  <si>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</si>
  <si>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</si>
  <si>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</si>
  <si>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</si>
  <si>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</si>
  <si>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</si>
  <si>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</si>
  <si>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</si>
  <si>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</si>
  <si>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</si>
  <si>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</si>
  <si>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</si>
  <si>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</si>
  <si>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</si>
  <si>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</si>
  <si>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</si>
  <si>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</si>
  <si>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</si>
  <si>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</si>
  <si>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</si>
  <si>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</si>
  <si>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</si>
  <si>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</si>
  <si>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</si>
  <si>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</si>
  <si>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</si>
  <si>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</si>
  <si>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</si>
  <si>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</si>
  <si>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</si>
  <si>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</si>
  <si>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</si>
  <si>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</si>
  <si>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</si>
  <si>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</si>
  <si>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</si>
  <si>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</si>
  <si>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</si>
  <si>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</si>
  <si>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</si>
  <si>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</si>
  <si>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</si>
  <si>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</si>
  <si>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</si>
  <si>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</si>
  <si>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</si>
  <si>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</si>
  <si>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</si>
  <si>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</si>
  <si>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</si>
  <si>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</si>
  <si>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</si>
  <si>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</si>
  <si>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</si>
  <si>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</si>
  <si>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</si>
  <si>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</si>
  <si>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</si>
  <si>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</si>
  <si>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</si>
  <si>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</si>
  <si>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</si>
  <si>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</si>
  <si>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</si>
  <si>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</si>
  <si>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</si>
  <si>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</si>
  <si>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</si>
  <si>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</si>
  <si>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</si>
  <si>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</si>
  <si>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</si>
  <si>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</si>
  <si>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</si>
  <si>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</si>
  <si>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</si>
  <si>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</si>
  <si>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</si>
  <si>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</si>
  <si>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</si>
  <si>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</si>
  <si>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</si>
  <si>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</si>
  <si>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</si>
  <si>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</si>
  <si>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</si>
  <si>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</si>
  <si>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</si>
  <si>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</si>
  <si>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</si>
  <si>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</si>
  <si>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</si>
  <si>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</si>
  <si>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</si>
  <si>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</si>
  <si>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</si>
  <si>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</si>
  <si>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</si>
  <si>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</si>
  <si>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</si>
  <si>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</si>
  <si>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</si>
  <si>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</si>
  <si>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</si>
  <si>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</si>
  <si>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</si>
  <si>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</si>
  <si>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</si>
  <si>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</si>
  <si>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</si>
  <si>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</si>
  <si>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</si>
  <si>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</si>
  <si>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</si>
  <si>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</si>
  <si>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</si>
  <si>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</si>
  <si>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</si>
  <si>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</si>
  <si>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</si>
  <si>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</si>
  <si>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</si>
  <si>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</si>
  <si>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</si>
  <si>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</si>
  <si>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</si>
  <si>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</si>
  <si>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</si>
  <si>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</si>
  <si>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</si>
  <si>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</si>
  <si>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</si>
  <si>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</si>
  <si>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</si>
  <si>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</si>
  <si>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</si>
  <si>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</si>
  <si>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</si>
  <si>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</si>
  <si>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</si>
  <si>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</si>
  <si>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</si>
  <si>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</si>
  <si>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</si>
  <si>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</si>
  <si>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</si>
  <si>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</si>
  <si>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</si>
  <si>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</si>
  <si>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</si>
  <si>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</si>
  <si>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</si>
  <si>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</si>
  <si>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</si>
  <si>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</si>
  <si>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</si>
  <si>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</si>
  <si>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</si>
  <si>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</si>
  <si>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</si>
  <si>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</si>
  <si>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</si>
  <si>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</si>
  <si>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</si>
  <si>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</si>
  <si>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</si>
  <si>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</si>
  <si>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</si>
  <si>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</si>
  <si>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</si>
  <si>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</si>
  <si>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</si>
  <si>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</si>
  <si>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</si>
  <si>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</si>
  <si>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</si>
  <si>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</si>
  <si>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</si>
  <si>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</si>
  <si>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</si>
  <si>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</si>
  <si>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</si>
  <si>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</si>
  <si>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</si>
  <si>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</si>
  <si>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</si>
  <si>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</si>
  <si>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</si>
  <si>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</si>
  <si>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</si>
  <si>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</si>
  <si>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</si>
  <si>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</si>
  <si>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</si>
  <si>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</si>
  <si>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</si>
  <si>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</si>
  <si>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</si>
  <si>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</si>
  <si>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</si>
  <si>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</si>
  <si>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</si>
  <si>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</si>
  <si>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</si>
  <si>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</si>
  <si>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</si>
  <si>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</si>
  <si>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</si>
  <si>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</si>
  <si>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</si>
  <si>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</si>
  <si>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</si>
  <si>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</si>
  <si>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</si>
  <si>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</si>
  <si>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</si>
  <si>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</si>
  <si>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</si>
  <si>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</si>
  <si>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</si>
  <si>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</si>
  <si>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</si>
  <si>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</si>
  <si>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</si>
  <si>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</si>
  <si>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</si>
  <si>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</si>
  <si>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</si>
  <si>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</si>
  <si>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</si>
  <si>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</si>
  <si>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</si>
  <si>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</si>
  <si>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</si>
  <si>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</si>
  <si>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</si>
  <si>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</si>
  <si>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</si>
  <si>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</si>
  <si>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</si>
  <si>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</si>
  <si>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</si>
  <si>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</si>
  <si>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</si>
  <si>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</si>
  <si>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</si>
  <si>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</si>
  <si>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</si>
  <si>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</si>
  <si>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</si>
  <si>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</si>
  <si>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</si>
  <si>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</si>
  <si>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</si>
  <si>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</si>
  <si>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</si>
  <si>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</si>
  <si>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</si>
  <si>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</si>
  <si>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</si>
  <si>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</si>
  <si>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</si>
  <si>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</si>
  <si>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</si>
  <si>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</si>
  <si>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</si>
  <si>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</si>
  <si>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</si>
  <si>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</si>
  <si>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</si>
  <si>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</si>
  <si>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</si>
  <si>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</si>
  <si>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</si>
  <si>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</si>
  <si>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</si>
  <si>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</si>
  <si>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</si>
  <si>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</si>
  <si>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</si>
  <si>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</si>
  <si>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</si>
  <si>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</si>
  <si>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</si>
  <si>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</si>
  <si>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</si>
  <si>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</si>
  <si>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</si>
  <si>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</si>
  <si>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</si>
  <si>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</si>
  <si>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</si>
  <si>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</si>
  <si>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</si>
  <si>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</si>
  <si>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</si>
  <si>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</si>
  <si>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</si>
  <si>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</si>
  <si>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</si>
  <si>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</si>
  <si>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</si>
  <si>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</si>
  <si>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</si>
  <si>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</si>
  <si>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</si>
  <si>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</si>
  <si>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</si>
  <si>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</si>
  <si>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</si>
  <si>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</si>
  <si>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</si>
  <si>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</si>
  <si>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</si>
  <si>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</si>
  <si>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</si>
  <si>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</si>
  <si>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</si>
  <si>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</si>
  <si>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</si>
  <si>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</si>
  <si>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</si>
  <si>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</si>
  <si>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</si>
  <si>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</si>
  <si>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</si>
  <si>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</si>
  <si>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</si>
  <si>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</si>
  <si>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</si>
  <si>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</si>
  <si>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</si>
  <si>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</si>
  <si>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</si>
  <si>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</si>
  <si>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</si>
  <si>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</si>
  <si>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</si>
  <si>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</si>
  <si>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</si>
  <si>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</si>
  <si>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</si>
  <si>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</si>
  <si>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</si>
  <si>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</si>
  <si>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</si>
  <si>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</si>
  <si>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</si>
  <si>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</si>
  <si>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</si>
  <si>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</si>
  <si>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</si>
  <si>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</si>
  <si>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</si>
  <si>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</si>
  <si>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</si>
  <si>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</si>
  <si>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</si>
  <si>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</si>
  <si>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</si>
  <si>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</si>
  <si>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</si>
  <si>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</si>
  <si>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</si>
  <si>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</si>
  <si>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</si>
  <si>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</si>
  <si>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</si>
  <si>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</si>
  <si>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</si>
  <si>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</si>
  <si>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</si>
  <si>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</si>
  <si>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</si>
  <si>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</si>
  <si>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</si>
  <si>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</si>
  <si>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</si>
  <si>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</si>
  <si>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</si>
  <si>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</si>
  <si>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</si>
  <si>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</si>
  <si>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</si>
  <si>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</si>
  <si>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</si>
  <si>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</si>
  <si>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</si>
  <si>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</si>
  <si>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</si>
  <si>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</si>
  <si>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</si>
  <si>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</si>
  <si>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</si>
  <si>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</si>
  <si>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</si>
  <si>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</si>
  <si>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</si>
  <si>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</si>
  <si>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</si>
  <si>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</si>
  <si>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</si>
  <si>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</si>
  <si>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</si>
  <si>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</si>
  <si>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</si>
  <si>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</si>
  <si>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</si>
  <si>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</si>
  <si>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</si>
  <si>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</si>
  <si>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</si>
  <si>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</si>
  <si>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</si>
  <si>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</si>
  <si>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</si>
  <si>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</si>
  <si>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</si>
  <si>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</si>
  <si>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</si>
  <si>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</si>
  <si>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</si>
  <si>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</si>
  <si>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</si>
  <si>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</si>
  <si>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</si>
  <si>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</si>
  <si>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</si>
  <si>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</si>
  <si>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</si>
  <si>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</si>
  <si>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</si>
  <si>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</si>
  <si>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</si>
  <si>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</si>
  <si>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</si>
  <si>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</si>
  <si>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</si>
  <si>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</si>
  <si>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</si>
  <si>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</si>
  <si>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</si>
  <si>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</si>
  <si>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</si>
  <si>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</si>
  <si>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</si>
  <si>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</si>
  <si>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</si>
  <si>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</si>
  <si>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</si>
  <si>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</si>
  <si>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</si>
  <si>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</si>
  <si>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</si>
  <si>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</si>
  <si>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</si>
  <si>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</si>
  <si>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</si>
  <si>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</si>
  <si>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</si>
  <si>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</si>
  <si>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</si>
  <si>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</si>
  <si>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</si>
  <si>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</si>
  <si>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</si>
  <si>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</si>
  <si>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</si>
  <si>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</si>
  <si>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</si>
  <si>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</si>
  <si>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</si>
  <si>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</si>
  <si>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</si>
  <si>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</si>
  <si>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</si>
  <si>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</si>
  <si>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</si>
  <si>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</si>
  <si>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</si>
  <si>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</si>
  <si>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</si>
  <si>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</si>
  <si>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</si>
  <si>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</si>
  <si>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</si>
  <si>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</si>
  <si>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</si>
  <si>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</si>
  <si>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</si>
  <si>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</si>
  <si>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</si>
  <si>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</si>
  <si>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</si>
  <si>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</si>
  <si>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</si>
  <si>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</si>
  <si>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</si>
  <si>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</si>
  <si>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</si>
  <si>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</si>
  <si>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</si>
  <si>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</si>
  <si>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</si>
  <si>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</si>
  <si>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</si>
  <si>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</si>
  <si>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</si>
  <si>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</si>
  <si>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</si>
  <si>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</si>
  <si>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</si>
  <si>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</si>
  <si>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</si>
  <si>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</si>
  <si>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</si>
  <si>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</si>
  <si>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</si>
  <si>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</si>
  <si>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</si>
  <si>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</si>
  <si>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</si>
  <si>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</si>
  <si>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</si>
  <si>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</si>
  <si>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</si>
  <si>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</si>
  <si>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</si>
  <si>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</si>
  <si>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</si>
  <si>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</si>
  <si>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</si>
  <si>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</si>
  <si>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</si>
  <si>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</si>
  <si>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</si>
  <si>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</si>
  <si>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</si>
  <si>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</si>
  <si>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</si>
  <si>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</si>
  <si>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</si>
  <si>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</si>
  <si>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</si>
  <si>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</si>
  <si>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</si>
  <si>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</si>
  <si>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</si>
  <si>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</si>
  <si>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</si>
  <si>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</si>
  <si>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</si>
  <si>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</si>
  <si>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</si>
  <si>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</si>
  <si>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</si>
  <si>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</si>
  <si>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</si>
  <si>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</si>
  <si>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</si>
  <si>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</si>
  <si>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</si>
  <si>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</si>
  <si>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</si>
  <si>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</si>
  <si>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</si>
  <si>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</si>
  <si>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</si>
  <si>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</si>
  <si>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</si>
  <si>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</si>
  <si>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</si>
  <si>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</si>
  <si>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</si>
  <si>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</si>
  <si>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</si>
  <si>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</si>
  <si>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</si>
  <si>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</si>
  <si>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</si>
  <si>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</si>
  <si>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</si>
  <si>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</si>
  <si>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</si>
  <si>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</si>
  <si>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</si>
  <si>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</si>
  <si>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</si>
  <si>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</si>
  <si>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</si>
  <si>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</si>
  <si>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</si>
  <si>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</si>
  <si>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</si>
  <si>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</si>
  <si>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</si>
  <si>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</si>
  <si>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</si>
  <si>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</si>
  <si>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</si>
  <si>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</si>
  <si>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</si>
  <si>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</si>
  <si>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</si>
  <si>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</si>
  <si>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</si>
  <si>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</si>
  <si>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</si>
  <si>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</si>
  <si>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</si>
  <si>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</si>
  <si>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</si>
  <si>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</si>
  <si>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</si>
  <si>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</si>
  <si>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</si>
  <si>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</si>
  <si>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</si>
  <si>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</si>
  <si>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</si>
  <si>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</si>
  <si>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</si>
  <si>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</si>
  <si>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</si>
  <si>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</si>
  <si>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</si>
  <si>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</si>
  <si>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</si>
  <si>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</si>
  <si>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</si>
  <si>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</si>
  <si>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</si>
  <si>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</si>
  <si>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</si>
  <si>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</si>
  <si>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</si>
  <si>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</si>
  <si>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</si>
  <si>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</si>
  <si>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</si>
  <si>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</si>
  <si>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</si>
  <si>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</si>
  <si>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</si>
  <si>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</si>
  <si>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</si>
  <si>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</si>
  <si>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</si>
  <si>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</si>
  <si>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</si>
  <si>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</si>
  <si>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</si>
  <si>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</si>
  <si>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</si>
  <si>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</si>
  <si>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</si>
  <si>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</si>
  <si>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</si>
  <si>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</si>
  <si>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</si>
  <si>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</si>
  <si>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</si>
  <si>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</si>
  <si>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</si>
  <si>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</si>
  <si>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</si>
  <si>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</si>
  <si>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</si>
  <si>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</si>
  <si>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</si>
  <si>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</si>
  <si>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</si>
  <si>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</si>
  <si>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</si>
  <si>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</si>
  <si>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</si>
  <si>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</si>
  <si>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</si>
  <si>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</si>
  <si>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</si>
  <si>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</si>
  <si>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</si>
  <si>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</si>
  <si>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</si>
  <si>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</si>
  <si>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</si>
  <si>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</si>
  <si>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</si>
  <si>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</si>
  <si>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</si>
  <si>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</si>
  <si>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</si>
  <si>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</si>
  <si>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</si>
  <si>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</si>
  <si>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</si>
  <si>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</si>
  <si>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</si>
  <si>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</si>
  <si>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</si>
  <si>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</si>
  <si>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</si>
  <si>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</si>
  <si>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</si>
  <si>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</si>
  <si>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</si>
  <si>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</si>
  <si>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</si>
  <si>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</si>
  <si>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</si>
  <si>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</si>
  <si>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</si>
  <si>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</si>
  <si>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</si>
  <si>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</si>
  <si>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</si>
  <si>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</si>
  <si>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</si>
  <si>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</si>
  <si>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</si>
  <si>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</si>
  <si>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</si>
  <si>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</si>
  <si>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</si>
  <si>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</si>
  <si>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</si>
  <si>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</si>
  <si>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</si>
  <si>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</si>
  <si>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</si>
  <si>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</si>
  <si>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</si>
  <si>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</si>
  <si>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</si>
  <si>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</si>
  <si>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</si>
  <si>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</si>
  <si>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</si>
  <si>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</si>
  <si>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</si>
  <si>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</si>
  <si>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</si>
  <si>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</si>
  <si>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</si>
  <si>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</si>
  <si>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</si>
  <si>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</si>
  <si>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</si>
  <si>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</si>
  <si>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</si>
  <si>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</si>
  <si>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</si>
  <si>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</si>
  <si>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</si>
  <si>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</si>
  <si>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</si>
  <si>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</si>
  <si>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</si>
  <si>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</si>
  <si>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</si>
  <si>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</si>
  <si>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</si>
  <si>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</si>
  <si>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</si>
  <si>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</si>
  <si>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</si>
  <si>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</si>
  <si>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</si>
  <si>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</si>
  <si>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</si>
  <si>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</si>
  <si>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</si>
  <si>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</si>
  <si>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</si>
  <si>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</si>
  <si>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</si>
  <si>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</si>
  <si>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</si>
  <si>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</si>
  <si>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</si>
  <si>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</si>
  <si>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</si>
  <si>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</si>
  <si>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</si>
  <si>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</si>
  <si>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</si>
  <si>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</si>
  <si>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</si>
  <si>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</si>
  <si>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</si>
  <si>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</si>
  <si>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</si>
  <si>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</si>
  <si>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</si>
  <si>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</si>
  <si>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</si>
  <si>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</si>
  <si>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</si>
  <si>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</si>
  <si>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</si>
  <si>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</si>
  <si>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</si>
  <si>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</si>
  <si>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</si>
  <si>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</si>
  <si>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</si>
  <si>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</si>
  <si>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</si>
  <si>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</si>
  <si>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</si>
  <si>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</si>
  <si>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</si>
  <si>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</si>
  <si>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</si>
  <si>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</si>
  <si>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</si>
  <si>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</si>
  <si>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</si>
  <si>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</si>
  <si>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</si>
  <si>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</si>
  <si>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</si>
  <si>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</si>
  <si>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</si>
  <si>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</si>
  <si>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</si>
  <si>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</si>
  <si>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</si>
  <si>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</si>
  <si>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</si>
  <si>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</si>
  <si>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</si>
  <si>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</si>
  <si>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</si>
  <si>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</si>
  <si>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</si>
  <si>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</si>
  <si>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</si>
  <si>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</si>
  <si>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</si>
  <si>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</si>
  <si>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</si>
  <si>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</si>
  <si>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</si>
  <si>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</si>
  <si>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</si>
  <si>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</si>
  <si>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</si>
  <si>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</si>
  <si>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</si>
  <si>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</si>
  <si>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</si>
  <si>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</si>
  <si>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</si>
  <si>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</si>
  <si>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</si>
  <si>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</si>
  <si>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</si>
  <si>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</si>
  <si>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</si>
  <si>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</si>
  <si>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</si>
  <si>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</si>
  <si>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</si>
  <si>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</si>
  <si>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</si>
  <si>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</si>
  <si>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</si>
  <si>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</si>
  <si>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</si>
  <si>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</si>
  <si>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</si>
  <si>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</si>
  <si>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</si>
  <si>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</si>
  <si>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</si>
  <si>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</si>
  <si>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</si>
  <si>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</si>
  <si>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</si>
  <si>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</si>
  <si>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</si>
  <si>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</si>
  <si>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</si>
  <si>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</si>
  <si>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</si>
  <si>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</si>
  <si>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</si>
  <si>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</si>
  <si>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</si>
  <si>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</si>
  <si>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</si>
  <si>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</si>
  <si>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</si>
  <si>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</si>
  <si>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</si>
  <si>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</si>
  <si>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</si>
  <si>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</si>
  <si>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</si>
  <si>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</si>
  <si>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</si>
  <si>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</si>
  <si>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</si>
  <si>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</si>
  <si>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</si>
  <si>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</si>
  <si>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</si>
  <si>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</si>
  <si>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</si>
  <si>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</si>
  <si>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</si>
  <si>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</si>
  <si>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</si>
  <si>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</si>
  <si>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</si>
  <si>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</si>
  <si>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</si>
  <si>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</si>
  <si>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</si>
  <si>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</si>
  <si>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</si>
  <si>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</si>
  <si>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</si>
  <si>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</si>
  <si>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</si>
  <si>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</si>
  <si>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</si>
  <si>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</si>
  <si>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</si>
  <si>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</si>
  <si>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</si>
  <si>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</si>
  <si>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</si>
  <si>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</si>
  <si>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</si>
  <si>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</si>
  <si>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</si>
  <si>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</si>
  <si>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</si>
  <si>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</si>
  <si>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</si>
  <si>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</si>
  <si>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</si>
  <si>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</si>
  <si>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</si>
  <si>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</si>
  <si>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</si>
  <si>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</si>
  <si>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</si>
  <si>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</si>
  <si>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</si>
  <si>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</si>
  <si>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</si>
  <si>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</si>
  <si>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</si>
  <si>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</si>
  <si>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</si>
  <si>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</si>
  <si>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</si>
  <si>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</si>
  <si>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</si>
  <si>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</si>
  <si>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</si>
  <si>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</si>
  <si>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</si>
  <si>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</si>
  <si>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</si>
  <si>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</si>
  <si>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</si>
  <si>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</si>
  <si>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</si>
  <si>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</si>
  <si>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</si>
  <si>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</si>
  <si>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</si>
  <si>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</si>
  <si>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</si>
  <si>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</si>
  <si>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</si>
  <si>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</si>
  <si>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</si>
  <si>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</si>
  <si>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</si>
  <si>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</si>
  <si>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</si>
  <si>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</si>
  <si>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</si>
  <si>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</si>
  <si>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</si>
  <si>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</si>
  <si>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</si>
  <si>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</si>
  <si>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</si>
  <si>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</si>
  <si>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</si>
  <si>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</si>
  <si>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</si>
  <si>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</si>
  <si>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</si>
  <si>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</si>
  <si>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</si>
  <si>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</si>
  <si>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</si>
  <si>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</si>
  <si>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</si>
  <si>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</si>
  <si>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</si>
  <si>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</si>
  <si>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</si>
  <si>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</si>
  <si>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</si>
  <si>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</si>
  <si>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</si>
  <si>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</si>
  <si>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</si>
  <si>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</si>
  <si>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</si>
  <si>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</si>
  <si>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</si>
  <si>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</si>
  <si>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</si>
  <si>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</si>
  <si>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</si>
  <si>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</si>
  <si>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</si>
  <si>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</si>
  <si>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</si>
  <si>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</si>
  <si>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</si>
  <si>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</si>
  <si>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</si>
  <si>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</si>
  <si>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</si>
  <si>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</si>
  <si>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</si>
  <si>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</si>
  <si>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</si>
  <si>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</si>
  <si>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</si>
  <si>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</si>
  <si>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</si>
  <si>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</si>
  <si>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</si>
  <si>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</si>
  <si>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</si>
  <si>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</si>
  <si>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</si>
  <si>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</si>
  <si>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</si>
  <si>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</si>
  <si>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</si>
  <si>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</si>
  <si>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</si>
  <si>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</si>
  <si>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</si>
  <si>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</si>
  <si>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</si>
  <si>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</si>
  <si>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</si>
  <si>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</si>
  <si>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</si>
  <si>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</si>
  <si>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</si>
  <si>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</si>
  <si>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</si>
  <si>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</si>
  <si>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</si>
  <si>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</si>
  <si>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</si>
  <si>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</si>
  <si>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</si>
  <si>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</si>
  <si>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</si>
  <si>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</si>
  <si>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</si>
  <si>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</si>
  <si>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</si>
  <si>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</si>
  <si>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</si>
  <si>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</si>
  <si>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</si>
  <si>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</si>
  <si>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</si>
  <si>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</si>
  <si>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</si>
  <si>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</si>
  <si>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</si>
  <si>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</si>
  <si>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</si>
  <si>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</si>
  <si>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</si>
  <si>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</si>
  <si>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</si>
  <si>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</si>
  <si>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</si>
  <si>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</si>
  <si>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</si>
  <si>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</si>
  <si>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</si>
  <si>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</si>
  <si>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</si>
  <si>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</si>
  <si>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</si>
  <si>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</si>
  <si>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</si>
  <si>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</si>
  <si>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</si>
  <si>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</si>
  <si>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</si>
  <si>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</si>
  <si>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</si>
  <si>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</si>
  <si>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</si>
  <si>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</si>
  <si>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</si>
  <si>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</si>
  <si>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</si>
  <si>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</si>
  <si>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</si>
  <si>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</si>
  <si>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</si>
  <si>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</si>
  <si>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</si>
  <si>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</si>
  <si>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</si>
  <si>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</si>
  <si>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</si>
  <si>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</si>
  <si>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</si>
  <si>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</si>
  <si>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</si>
  <si>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</si>
  <si>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</si>
  <si>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</si>
  <si>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</si>
  <si>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</si>
  <si>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</si>
  <si>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</si>
  <si>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</si>
  <si>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</si>
  <si>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</si>
  <si>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</si>
  <si>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</si>
  <si>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</si>
  <si>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</si>
  <si>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</si>
  <si>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</si>
  <si>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</si>
  <si>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</si>
  <si>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</si>
  <si>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</si>
  <si>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</si>
  <si>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</si>
  <si>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</si>
  <si>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</si>
  <si>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</si>
  <si>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</si>
  <si>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</si>
  <si>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</si>
  <si>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</si>
  <si>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</si>
  <si>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</si>
  <si>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</si>
  <si>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</si>
  <si>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</si>
  <si>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</si>
  <si>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</si>
  <si>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</si>
  <si>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</si>
  <si>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</si>
  <si>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</si>
  <si>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</si>
  <si>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</si>
  <si>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</si>
  <si>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</si>
  <si>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</si>
  <si>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</si>
  <si>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</si>
  <si>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</si>
  <si>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</si>
  <si>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</si>
  <si>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</si>
  <si>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</si>
  <si>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</si>
  <si>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</si>
  <si>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</si>
  <si>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</si>
  <si>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</si>
  <si>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</si>
  <si>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</si>
  <si>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</si>
  <si>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</si>
  <si>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</si>
  <si>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</si>
  <si>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</si>
  <si>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</si>
  <si>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</si>
  <si>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</si>
  <si>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</si>
  <si>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</si>
  <si>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</si>
  <si>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</si>
  <si>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</si>
  <si>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</si>
  <si>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</si>
  <si>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</si>
  <si>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</si>
  <si>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</si>
  <si>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</si>
  <si>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</si>
  <si>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</si>
  <si>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</si>
  <si>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</si>
  <si>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</si>
  <si>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</si>
  <si>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</si>
  <si>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</si>
  <si>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</si>
  <si>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</si>
  <si>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</si>
  <si>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</si>
  <si>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</si>
  <si>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</si>
  <si>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</si>
  <si>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</si>
  <si>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</si>
  <si>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</si>
  <si>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</si>
  <si>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</si>
  <si>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</si>
  <si>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</si>
  <si>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</si>
  <si>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</si>
  <si>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</si>
  <si>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</si>
  <si>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</si>
  <si>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</si>
  <si>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</si>
  <si>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</si>
  <si>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</si>
  <si>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</si>
  <si>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</si>
  <si>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</si>
  <si>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</si>
  <si>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</si>
  <si>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</si>
  <si>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</si>
  <si>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</si>
  <si>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</si>
  <si>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</si>
  <si>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</si>
  <si>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</si>
  <si>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</si>
  <si>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</si>
  <si>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</si>
  <si>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</si>
  <si>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</si>
  <si>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</si>
  <si>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</si>
  <si>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</si>
  <si>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</si>
  <si>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</si>
  <si>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</si>
  <si>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</si>
  <si>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</si>
  <si>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</si>
  <si>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</si>
  <si>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</si>
  <si>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</si>
  <si>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</si>
  <si>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</si>
  <si>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</si>
  <si>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</si>
  <si>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</si>
  <si>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</si>
  <si>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</si>
  <si>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</si>
  <si>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</si>
  <si>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</si>
  <si>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</si>
  <si>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</si>
  <si>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</si>
  <si>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</si>
  <si>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</si>
  <si>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</si>
  <si>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</si>
  <si>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</si>
  <si>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</si>
  <si>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</si>
  <si>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</si>
  <si>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</si>
  <si>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</si>
  <si>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</si>
  <si>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</si>
  <si>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</si>
  <si>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</si>
  <si>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</si>
  <si>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</si>
  <si>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</si>
  <si>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</si>
  <si>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</si>
  <si>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</si>
  <si>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</si>
  <si>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</si>
  <si>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</si>
  <si>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</si>
  <si>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</si>
  <si>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</si>
  <si>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</si>
  <si>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</si>
  <si>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</si>
  <si>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</si>
  <si>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</si>
  <si>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</si>
  <si>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</si>
  <si>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</si>
  <si>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</si>
  <si>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</si>
  <si>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</si>
  <si>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</si>
  <si>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</si>
  <si>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</si>
  <si>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</si>
  <si>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</si>
  <si>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</si>
  <si>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</si>
  <si>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</si>
  <si>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</si>
  <si>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</si>
  <si>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</si>
  <si>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</si>
  <si>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</si>
  <si>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</si>
  <si>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</si>
  <si>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</si>
  <si>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</si>
  <si>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</si>
  <si>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</si>
  <si>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</si>
  <si>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</si>
  <si>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</si>
  <si>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</si>
  <si>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</si>
  <si>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</si>
  <si>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</si>
  <si>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</si>
  <si>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</si>
  <si>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</si>
  <si>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</si>
  <si>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</si>
  <si>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</si>
  <si>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</si>
  <si>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</si>
  <si>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</si>
  <si>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</si>
  <si>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</si>
  <si>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</si>
  <si>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</si>
  <si>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</si>
  <si>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</si>
  <si>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</si>
  <si>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</si>
  <si>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</si>
  <si>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</si>
  <si>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</si>
  <si>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</si>
  <si>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</si>
  <si>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</si>
  <si>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</si>
  <si>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</si>
  <si>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</si>
  <si>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</si>
  <si>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</si>
  <si>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</si>
  <si>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</si>
  <si>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</si>
  <si>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</si>
  <si>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</si>
  <si>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</si>
  <si>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</si>
  <si>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</si>
  <si>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</si>
  <si>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</si>
  <si>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</si>
  <si>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</si>
  <si>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</si>
  <si>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</si>
  <si>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</si>
  <si>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</si>
  <si>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</si>
  <si>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</si>
  <si>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</si>
  <si>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</si>
  <si>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</si>
  <si>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</si>
  <si>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</si>
  <si>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</si>
  <si>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</si>
  <si>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</si>
  <si>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</si>
  <si>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</si>
  <si>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</si>
  <si>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</si>
  <si>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</si>
  <si>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</si>
  <si>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</si>
  <si>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</si>
  <si>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</si>
  <si>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</si>
  <si>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</si>
  <si>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</si>
  <si>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</si>
  <si>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</si>
  <si>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</si>
  <si>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</si>
  <si>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</si>
  <si>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</si>
  <si>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</si>
  <si>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</si>
  <si>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</si>
  <si>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</si>
  <si>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</si>
  <si>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</si>
  <si>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</si>
  <si>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</si>
  <si>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</si>
  <si>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</si>
  <si>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</si>
  <si>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</si>
  <si>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</si>
  <si>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</si>
  <si>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</si>
  <si>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</si>
  <si>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</si>
  <si>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</si>
  <si>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</si>
  <si>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</si>
  <si>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</si>
  <si>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</si>
  <si>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</si>
  <si>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</si>
  <si>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</si>
  <si>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</si>
  <si>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</si>
  <si>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</si>
  <si>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</si>
  <si>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</si>
  <si>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</si>
  <si>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</si>
  <si>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</si>
  <si>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</si>
  <si>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</si>
  <si>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</si>
  <si>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</si>
  <si>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</si>
  <si>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</si>
  <si>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</si>
  <si>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</si>
  <si>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</si>
  <si>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</si>
  <si>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</si>
  <si>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</si>
  <si>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</si>
  <si>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</si>
  <si>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</si>
  <si>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</si>
  <si>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</si>
  <si>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</si>
  <si>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</si>
  <si>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</si>
  <si>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</si>
  <si>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</si>
  <si>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</si>
  <si>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</si>
  <si>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</si>
  <si>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</si>
  <si>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</si>
  <si>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</si>
  <si>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</si>
  <si>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</si>
  <si>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</si>
  <si>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</si>
  <si>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</si>
  <si>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</si>
  <si>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</si>
  <si>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</si>
  <si>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</si>
  <si>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</si>
  <si>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</si>
  <si>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</si>
  <si>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</si>
  <si>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</si>
  <si>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</si>
  <si>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</si>
  <si>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</si>
  <si>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</si>
  <si>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</si>
  <si>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</si>
  <si>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</si>
  <si>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</si>
  <si>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</si>
  <si>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</si>
  <si>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</si>
  <si>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</si>
  <si>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</si>
  <si>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</si>
  <si>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</si>
  <si>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</si>
  <si>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</si>
  <si>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</si>
  <si>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</si>
  <si>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</si>
  <si>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</si>
  <si>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</si>
  <si>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</si>
  <si>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</si>
  <si>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</si>
  <si>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</si>
  <si>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</si>
  <si>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</si>
  <si>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</si>
  <si>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</si>
  <si>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</si>
  <si>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</si>
  <si>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</si>
  <si>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</si>
  <si>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</si>
  <si>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</si>
  <si>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</si>
  <si>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</si>
  <si>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</si>
  <si>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</si>
  <si>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</si>
  <si>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</si>
  <si>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</si>
  <si>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</si>
  <si>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</si>
  <si>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</si>
  <si>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</si>
  <si>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</si>
  <si>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</si>
  <si>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</si>
  <si>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</si>
  <si>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</si>
  <si>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</si>
  <si>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</si>
  <si>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</si>
  <si>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</si>
  <si>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</si>
  <si>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</si>
  <si>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</si>
  <si>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</si>
  <si>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</si>
  <si>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</si>
  <si>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</si>
  <si>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</si>
  <si>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</si>
  <si>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</si>
  <si>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</si>
  <si>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</si>
  <si>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</si>
  <si>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</si>
  <si>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</si>
  <si>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</si>
  <si>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</si>
  <si>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</si>
  <si>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</si>
  <si>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</si>
  <si>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</si>
  <si>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</si>
  <si>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</si>
  <si>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</si>
  <si>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</si>
  <si>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</si>
  <si>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</si>
  <si>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</si>
  <si>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</si>
  <si>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</si>
  <si>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</si>
  <si>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</si>
  <si>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</si>
  <si>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</si>
  <si>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</si>
  <si>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</si>
  <si>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</si>
  <si>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</si>
  <si>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</si>
  <si>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</si>
  <si>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</si>
  <si>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</si>
  <si>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</si>
  <si>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</si>
  <si>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</si>
  <si>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</si>
  <si>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</si>
  <si>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</si>
  <si>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</si>
  <si>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</si>
  <si>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</si>
  <si>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</si>
  <si>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</si>
  <si>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</si>
  <si>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</si>
  <si>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</si>
  <si>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</si>
  <si>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</si>
  <si>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</si>
  <si>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</si>
  <si>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</si>
  <si>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</si>
  <si>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</si>
  <si>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</si>
  <si>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</si>
  <si>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</si>
  <si>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</si>
  <si>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</si>
  <si>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</si>
  <si>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</si>
  <si>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</si>
  <si>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</si>
  <si>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</si>
  <si>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</si>
  <si>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</si>
  <si>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</si>
  <si>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</si>
  <si>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</si>
  <si>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</si>
  <si>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</si>
  <si>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</si>
  <si>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</si>
  <si>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</si>
  <si>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</si>
  <si>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</si>
  <si>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</si>
  <si>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</si>
  <si>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</si>
  <si>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</si>
  <si>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</si>
  <si>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</si>
  <si>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</si>
  <si>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</si>
  <si>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</si>
  <si>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</si>
  <si>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</si>
  <si>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</si>
  <si>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</si>
  <si>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</si>
  <si>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</si>
  <si>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</si>
  <si>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</si>
  <si>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</si>
  <si>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</si>
  <si>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</si>
  <si>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</si>
  <si>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</si>
  <si>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</si>
  <si>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</si>
  <si>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</si>
  <si>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</si>
  <si>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</si>
  <si>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</si>
  <si>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</si>
  <si>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</si>
  <si>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</si>
  <si>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</si>
  <si>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</si>
  <si>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</si>
  <si>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</si>
  <si>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</si>
  <si>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</si>
  <si>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</si>
  <si>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</si>
  <si>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</si>
  <si>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</si>
  <si>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</si>
  <si>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</si>
  <si>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</si>
  <si>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</si>
  <si>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</si>
  <si>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</si>
  <si>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</si>
  <si>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</si>
  <si>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</si>
  <si>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</si>
  <si>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</si>
  <si>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</si>
  <si>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</si>
  <si>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</si>
  <si>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</si>
  <si>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</si>
  <si>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</si>
  <si>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</si>
  <si>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</si>
  <si>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</si>
  <si>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</si>
  <si>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</si>
  <si>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</si>
  <si>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</si>
  <si>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</si>
  <si>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</si>
  <si>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</si>
  <si>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</si>
  <si>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</si>
  <si>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</si>
  <si>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</si>
  <si>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</si>
  <si>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</si>
  <si>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</si>
  <si>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</si>
  <si>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</si>
  <si>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</si>
  <si>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</si>
  <si>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</si>
  <si>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</si>
  <si>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</si>
  <si>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</si>
  <si>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</si>
  <si>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</si>
  <si>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</si>
  <si>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</si>
  <si>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</si>
  <si>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</si>
  <si>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</si>
  <si>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</si>
  <si>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</si>
  <si>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</si>
  <si>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</si>
  <si>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</si>
  <si>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</si>
  <si>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</si>
  <si>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</si>
  <si>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</si>
  <si>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</si>
  <si>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</si>
  <si>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</si>
  <si>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</si>
  <si>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</si>
  <si>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</si>
  <si>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</si>
  <si>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</si>
  <si>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</si>
  <si>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</si>
  <si>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</si>
  <si>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</si>
  <si>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</si>
  <si>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</si>
  <si>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</si>
  <si>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</si>
  <si>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</si>
  <si>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</si>
  <si>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</si>
  <si>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</si>
  <si>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</si>
  <si>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</si>
  <si>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</si>
  <si>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</si>
  <si>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</si>
  <si>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</si>
  <si>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</si>
  <si>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</si>
  <si>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</si>
  <si>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</si>
  <si>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</si>
  <si>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</si>
  <si>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</si>
  <si>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</si>
  <si>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</si>
  <si>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</si>
  <si>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</si>
  <si>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</si>
  <si>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</si>
  <si>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</si>
  <si>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</si>
  <si>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</si>
  <si>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</si>
  <si>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</si>
  <si>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</si>
  <si>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</si>
  <si>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</si>
  <si>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</si>
  <si>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</si>
  <si>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</si>
  <si>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</si>
  <si>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</si>
  <si>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</si>
  <si>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</si>
  <si>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</si>
  <si>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</si>
  <si>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</si>
  <si>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</si>
  <si>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</si>
  <si>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</si>
  <si>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</si>
  <si>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</si>
  <si>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</si>
  <si>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</si>
  <si>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</si>
  <si>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</si>
  <si>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</si>
  <si>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</si>
  <si>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</si>
  <si>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</si>
  <si>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</si>
  <si>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</si>
  <si>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</si>
  <si>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</si>
  <si>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</si>
  <si>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</si>
  <si>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</si>
  <si>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</si>
  <si>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</si>
  <si>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</si>
  <si>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</si>
  <si>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</si>
  <si>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</si>
  <si>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</si>
  <si>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</si>
  <si>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</si>
  <si>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</si>
  <si>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</si>
  <si>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</si>
  <si>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</si>
  <si>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</si>
  <si>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</si>
  <si>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</si>
  <si>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</si>
  <si>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</si>
  <si>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</si>
  <si>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</si>
  <si>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</si>
  <si>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</si>
  <si>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</si>
  <si>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</si>
  <si>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</si>
  <si>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</si>
  <si>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</si>
  <si>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</si>
  <si>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</si>
  <si>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</si>
  <si>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</si>
  <si>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</si>
  <si>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</si>
  <si>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</si>
  <si>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</si>
  <si>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</si>
  <si>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</si>
  <si>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</si>
  <si>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</si>
  <si>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</si>
  <si>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</si>
  <si>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</si>
  <si>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</si>
  <si>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</si>
  <si>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</si>
  <si>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</si>
  <si>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</si>
  <si>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</si>
  <si>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</si>
  <si>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</si>
  <si>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</si>
  <si>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</si>
  <si>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</si>
  <si>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</si>
  <si>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</si>
  <si>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</si>
  <si>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</si>
  <si>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</si>
  <si>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</si>
  <si>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</si>
  <si>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</si>
  <si>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</si>
  <si>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</si>
  <si>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</si>
  <si>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</si>
  <si>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</si>
  <si>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</si>
  <si>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</si>
  <si>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</si>
  <si>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</si>
  <si>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</si>
  <si>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</si>
  <si>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</si>
  <si>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</si>
  <si>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</si>
  <si>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</si>
  <si>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</si>
  <si>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</si>
  <si>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</si>
  <si>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</si>
  <si>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</si>
  <si>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</si>
  <si>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</si>
  <si>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</si>
  <si>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</si>
  <si>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</si>
  <si>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</si>
  <si>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</si>
  <si>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</si>
  <si>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</si>
  <si>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</si>
  <si>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</si>
  <si>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</si>
  <si>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</si>
  <si>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</si>
  <si>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</si>
  <si>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</si>
  <si>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</si>
  <si>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</si>
  <si>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</si>
  <si>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</si>
  <si>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</si>
  <si>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</si>
  <si>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</si>
  <si>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</si>
  <si>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</si>
  <si>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</si>
  <si>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</si>
  <si>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</si>
  <si>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</si>
  <si>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</si>
  <si>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</si>
  <si>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</si>
  <si>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</si>
  <si>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</si>
  <si>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</si>
  <si>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</si>
  <si>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</si>
  <si>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</si>
  <si>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</si>
  <si>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</si>
  <si>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</si>
  <si>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</si>
  <si>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</si>
  <si>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</si>
  <si>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</si>
  <si>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</si>
  <si>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</si>
  <si>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</si>
  <si>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</si>
  <si>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</si>
  <si>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</si>
  <si>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</si>
  <si>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</si>
  <si>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</si>
  <si>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</si>
  <si>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</si>
  <si>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</si>
  <si>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</si>
  <si>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</si>
  <si>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</si>
  <si>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</si>
  <si>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</si>
  <si>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</si>
  <si>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</si>
  <si>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</si>
  <si>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</si>
  <si>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</si>
  <si>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</si>
  <si>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</si>
  <si>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</si>
  <si>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</si>
  <si>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</si>
  <si>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</si>
  <si>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</si>
  <si>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</si>
  <si>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</si>
  <si>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</si>
  <si>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</si>
  <si>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</si>
  <si>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</si>
  <si>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</si>
  <si>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</si>
  <si>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</si>
  <si>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</si>
  <si>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</si>
  <si>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</si>
  <si>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</si>
  <si>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</si>
  <si>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</si>
  <si>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</si>
  <si>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</si>
  <si>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</si>
  <si>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</si>
  <si>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</si>
  <si>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</si>
  <si>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</si>
  <si>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</si>
  <si>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</si>
  <si>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</si>
  <si>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</si>
  <si>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</si>
  <si>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</si>
  <si>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</si>
  <si>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</si>
  <si>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</si>
  <si>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</si>
  <si>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</si>
  <si>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</si>
  <si>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</si>
  <si>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</si>
  <si>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</si>
  <si>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</si>
  <si>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</si>
  <si>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</si>
  <si>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</si>
  <si>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</si>
  <si>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</si>
  <si>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</si>
  <si>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</si>
  <si>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</si>
  <si>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</si>
  <si>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</si>
  <si>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</si>
  <si>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</si>
  <si>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</si>
  <si>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</si>
  <si>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</si>
  <si>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</si>
  <si>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</si>
  <si>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</si>
  <si>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</si>
  <si>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</si>
  <si>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</si>
  <si>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</si>
  <si>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</si>
  <si>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</si>
  <si>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</si>
  <si>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</si>
  <si>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</si>
  <si>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</si>
  <si>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</si>
  <si>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</si>
  <si>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</si>
  <si>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</si>
  <si>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</si>
  <si>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</si>
  <si>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</si>
  <si>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</si>
  <si>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</si>
  <si>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</si>
  <si>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</si>
  <si>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</si>
  <si>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</si>
  <si>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</si>
  <si>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</si>
  <si>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</si>
  <si>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</si>
  <si>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</si>
  <si>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</si>
  <si>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</si>
  <si>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</si>
  <si>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</si>
  <si>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</si>
  <si>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</si>
  <si>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</si>
  <si>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</si>
  <si>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</si>
  <si>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</si>
  <si>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</si>
  <si>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</si>
  <si>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</si>
  <si>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</si>
  <si>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</si>
  <si>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</si>
  <si>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</si>
  <si>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</si>
  <si>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</si>
  <si>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</si>
  <si>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</si>
  <si>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</si>
  <si>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</si>
  <si>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</si>
  <si>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</si>
  <si>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</si>
  <si>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</si>
  <si>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</si>
  <si>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</si>
  <si>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</si>
  <si>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</si>
  <si>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</si>
  <si>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</si>
  <si>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</si>
  <si>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</si>
  <si>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</si>
  <si>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</si>
  <si>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</si>
  <si>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</si>
  <si>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</si>
  <si>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</si>
  <si>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</si>
  <si>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</si>
  <si>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</si>
  <si>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</si>
  <si>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</si>
  <si>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</si>
  <si>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</si>
  <si>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</si>
  <si>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</si>
  <si>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</si>
  <si>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</si>
  <si>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</si>
  <si>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</si>
  <si>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</si>
  <si>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</si>
  <si>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</si>
  <si>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</si>
  <si>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</si>
  <si>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</si>
  <si>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</si>
  <si>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</si>
  <si>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</si>
  <si>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</si>
  <si>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</si>
  <si>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</si>
  <si>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</si>
  <si>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</si>
  <si>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</si>
  <si>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</si>
  <si>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</si>
  <si>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</si>
  <si>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</si>
  <si>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</si>
  <si>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</si>
  <si>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</si>
  <si>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</si>
  <si>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</si>
  <si>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</si>
  <si>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</si>
  <si>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</si>
  <si>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</si>
  <si>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</si>
  <si>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</si>
  <si>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</si>
  <si>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</si>
  <si>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</si>
  <si>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</si>
  <si>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</si>
  <si>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</si>
  <si>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</si>
  <si>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</si>
  <si>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</si>
  <si>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</si>
  <si>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</si>
  <si>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</si>
  <si>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</si>
  <si>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</si>
  <si>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</si>
  <si>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</si>
  <si>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</si>
  <si>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</si>
  <si>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</si>
  <si>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</si>
  <si>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</si>
  <si>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</si>
  <si>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</si>
  <si>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</si>
  <si>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</si>
  <si>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</si>
  <si>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</si>
  <si>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</si>
  <si>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</si>
  <si>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</si>
  <si>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</si>
  <si>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</si>
  <si>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</si>
  <si>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</si>
  <si>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</si>
  <si>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</si>
  <si>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</si>
  <si>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</si>
  <si>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</si>
  <si>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</si>
  <si>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</si>
  <si>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</si>
  <si>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</si>
  <si>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</si>
  <si>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</si>
  <si>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</si>
  <si>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</si>
  <si>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</si>
  <si>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</si>
  <si>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</si>
  <si>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</si>
  <si>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</si>
  <si>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</si>
  <si>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</si>
  <si>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</si>
  <si>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</si>
  <si>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</si>
  <si>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</si>
  <si>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</si>
  <si>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</si>
  <si>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</si>
  <si>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</si>
  <si>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</si>
  <si>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</si>
  <si>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</si>
  <si>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</si>
  <si>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</si>
  <si>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</si>
  <si>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</si>
  <si>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</si>
  <si>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</si>
  <si>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</si>
  <si>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</si>
  <si>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</si>
  <si>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</si>
  <si>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</si>
  <si>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</si>
  <si>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</si>
  <si>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</si>
  <si>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</si>
  <si>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</si>
  <si>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</si>
  <si>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</si>
  <si>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</si>
  <si>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</si>
  <si>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</si>
  <si>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</si>
  <si>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</si>
  <si>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</si>
  <si>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</si>
  <si>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</si>
  <si>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</si>
  <si>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</si>
  <si>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</si>
  <si>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</si>
  <si>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</si>
  <si>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</si>
  <si>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</si>
  <si>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</si>
  <si>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</si>
  <si>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</si>
  <si>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</si>
  <si>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</si>
  <si>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</si>
  <si>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</si>
  <si>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</si>
  <si>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</si>
  <si>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</si>
  <si>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</si>
  <si>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</si>
  <si>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</si>
  <si>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</si>
  <si>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</si>
  <si>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</si>
  <si>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</si>
  <si>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</si>
  <si>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</si>
  <si>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</si>
  <si>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</si>
  <si>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</si>
  <si>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</si>
  <si>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</si>
  <si>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</si>
  <si>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</si>
  <si>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</si>
  <si>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</si>
  <si>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</si>
  <si>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</si>
  <si>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</si>
  <si>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</si>
  <si>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</si>
  <si>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</si>
  <si>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</si>
  <si>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</si>
  <si>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</si>
  <si>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</si>
  <si>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</si>
  <si>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</si>
  <si>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</si>
  <si>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</si>
  <si>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</si>
  <si>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</si>
  <si>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</si>
  <si>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</si>
  <si>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</si>
  <si>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</si>
  <si>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</si>
  <si>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</si>
  <si>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</si>
  <si>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</si>
  <si>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</si>
  <si>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</si>
  <si>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</si>
  <si>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</si>
  <si>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</si>
  <si>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</si>
  <si>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</si>
  <si>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</si>
  <si>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</si>
  <si>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</si>
  <si>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</si>
  <si>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</si>
  <si>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</si>
  <si>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</si>
  <si>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</si>
  <si>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</si>
  <si>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</si>
  <si>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</si>
  <si>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</si>
  <si>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</si>
  <si>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</si>
  <si>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</si>
  <si>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</si>
  <si>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</si>
  <si>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</si>
  <si>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</si>
  <si>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</si>
  <si>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</si>
  <si>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</si>
  <si>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</si>
  <si>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</si>
  <si>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</si>
  <si>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</si>
  <si>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</si>
  <si>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</si>
  <si>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</si>
  <si>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</si>
  <si>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</si>
  <si>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</si>
  <si>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</si>
  <si>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</si>
  <si>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</si>
  <si>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</si>
  <si>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</si>
  <si>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</si>
  <si>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</si>
  <si>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</si>
  <si>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</si>
  <si>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</si>
  <si>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</si>
  <si>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</si>
  <si>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</si>
  <si>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</si>
  <si>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</si>
  <si>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</si>
  <si>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</si>
  <si>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</si>
  <si>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</si>
  <si>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</si>
  <si>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</si>
  <si>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</si>
  <si>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</si>
  <si>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</si>
  <si>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</si>
  <si>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</si>
  <si>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</si>
  <si>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</si>
  <si>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</si>
  <si>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</si>
  <si>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</si>
  <si>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</si>
  <si>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</si>
  <si>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</si>
  <si>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</si>
  <si>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</si>
  <si>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</si>
  <si>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</si>
  <si>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</si>
  <si>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</si>
  <si>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</si>
  <si>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</si>
  <si>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</si>
  <si>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</si>
  <si>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</si>
  <si>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</si>
  <si>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</si>
  <si>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</si>
  <si>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</si>
  <si>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</si>
  <si>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</si>
  <si>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</si>
  <si>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</si>
  <si>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</si>
  <si>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</si>
  <si>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</si>
  <si>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</si>
  <si>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</si>
  <si>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</si>
  <si>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</si>
  <si>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</si>
  <si>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</si>
  <si>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</si>
  <si>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</si>
  <si>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</si>
  <si>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</si>
  <si>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</si>
  <si>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</si>
  <si>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</si>
  <si>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</si>
  <si>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</si>
  <si>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</si>
  <si>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</si>
  <si>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</si>
  <si>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</si>
  <si>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</si>
  <si>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</si>
  <si>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</si>
  <si>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</si>
  <si>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</si>
  <si>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</si>
  <si>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</si>
  <si>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</si>
  <si>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</si>
  <si>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</si>
  <si>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</si>
  <si>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</si>
  <si>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</si>
  <si>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</si>
  <si>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</si>
  <si>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</si>
  <si>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</si>
  <si>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</si>
  <si>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</si>
  <si>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</si>
  <si>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</si>
  <si>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</si>
  <si>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</si>
  <si>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</si>
  <si>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</si>
  <si>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</si>
  <si>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</si>
  <si>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</si>
  <si>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</si>
  <si>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</si>
  <si>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</si>
  <si>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</si>
  <si>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</si>
  <si>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</si>
  <si>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</si>
  <si>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</si>
  <si>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</si>
  <si>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</si>
  <si>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</si>
  <si>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</si>
  <si>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</si>
  <si>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</si>
  <si>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</si>
  <si>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</si>
  <si>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</si>
  <si>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</si>
  <si>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</si>
  <si>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</si>
  <si>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</si>
  <si>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</si>
  <si>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</si>
  <si>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</si>
  <si>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</si>
  <si>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</si>
  <si>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</si>
  <si>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</si>
  <si>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</si>
  <si>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</si>
  <si>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</si>
  <si>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</si>
  <si>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</si>
  <si>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</si>
  <si>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</si>
  <si>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</si>
  <si>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</si>
  <si>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</si>
  <si>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</si>
  <si>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</si>
  <si>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</si>
  <si>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</si>
  <si>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</si>
  <si>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</si>
  <si>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</si>
  <si>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</si>
  <si>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</si>
  <si>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</si>
  <si>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</si>
  <si>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</si>
  <si>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</si>
  <si>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</si>
  <si>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</si>
  <si>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</si>
  <si>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</si>
  <si>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</si>
  <si>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</si>
  <si>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</si>
  <si>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</si>
  <si>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</si>
  <si>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</si>
  <si>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</si>
  <si>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</si>
  <si>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</si>
  <si>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</si>
  <si>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</si>
  <si>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</si>
  <si>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</si>
  <si>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</si>
  <si>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</si>
  <si>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</si>
  <si>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</si>
  <si>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</si>
  <si>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</si>
  <si>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</si>
  <si>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</si>
  <si>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</si>
  <si>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</si>
  <si>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</si>
  <si>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</si>
  <si>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</si>
  <si>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</si>
  <si>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</si>
  <si>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</si>
  <si>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</si>
  <si>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</si>
  <si>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</si>
  <si>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</si>
  <si>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</si>
  <si>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</si>
  <si>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</si>
  <si>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</si>
  <si>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</si>
  <si>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</si>
  <si>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</si>
  <si>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</si>
  <si>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</si>
  <si>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</si>
  <si>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</si>
  <si>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</si>
  <si>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</si>
  <si>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</si>
  <si>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</si>
  <si>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</si>
  <si>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</si>
  <si>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</si>
  <si>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</si>
  <si>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</si>
  <si>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</si>
  <si>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</si>
  <si>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</si>
  <si>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</si>
  <si>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</si>
  <si>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</si>
  <si>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</si>
  <si>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</si>
  <si>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</si>
  <si>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</si>
  <si>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</si>
  <si>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</si>
  <si>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</si>
  <si>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</si>
  <si>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</si>
  <si>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</si>
  <si>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</si>
  <si>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</si>
  <si>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</si>
  <si>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</si>
  <si>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</si>
  <si>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</si>
  <si>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</si>
  <si>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</si>
  <si>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</si>
  <si>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</si>
  <si>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</si>
  <si>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</si>
  <si>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</si>
  <si>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</si>
  <si>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</si>
  <si>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</si>
  <si>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</si>
  <si>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</si>
  <si>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</si>
  <si>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</si>
  <si>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</si>
  <si>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</si>
  <si>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</si>
  <si>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</si>
  <si>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</si>
  <si>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</si>
  <si>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</si>
  <si>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</si>
  <si>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</si>
  <si>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</si>
  <si>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</si>
  <si>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</si>
  <si>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</si>
  <si>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</si>
  <si>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</si>
  <si>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</si>
  <si>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</si>
  <si>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</si>
  <si>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</si>
  <si>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</si>
  <si>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</si>
  <si>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</si>
  <si>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</si>
  <si>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</si>
  <si>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</si>
  <si>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</si>
  <si>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</si>
  <si>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</si>
  <si>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</si>
  <si>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</si>
  <si>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</si>
  <si>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</si>
  <si>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</si>
  <si>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</si>
  <si>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</si>
  <si>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</si>
  <si>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</si>
  <si>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</si>
  <si>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</si>
  <si>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</si>
  <si>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</si>
  <si>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</si>
  <si>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</si>
  <si>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</si>
  <si>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</si>
  <si>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</si>
  <si>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</si>
  <si>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</si>
  <si>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</si>
  <si>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</si>
  <si>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</si>
  <si>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</si>
  <si>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</si>
  <si>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</si>
  <si>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</si>
  <si>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</si>
  <si>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</si>
  <si>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</si>
  <si>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</si>
  <si>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</si>
  <si>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</si>
  <si>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</si>
  <si>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</si>
  <si>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</si>
  <si>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</si>
  <si>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</si>
  <si>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</si>
  <si>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</si>
  <si>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</si>
  <si>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</si>
  <si>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</si>
  <si>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</si>
  <si>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</si>
  <si>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</si>
  <si>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</si>
  <si>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</si>
  <si>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</si>
  <si>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</si>
  <si>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</si>
  <si>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</si>
  <si>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</si>
  <si>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</si>
  <si>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</si>
  <si>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</si>
  <si>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</si>
  <si>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</si>
  <si>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</si>
  <si>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</si>
  <si>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</si>
  <si>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</si>
  <si>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</si>
  <si>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</si>
  <si>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</si>
  <si>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</si>
  <si>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</si>
  <si>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</si>
  <si>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</si>
  <si>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</si>
  <si>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</si>
  <si>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</si>
  <si>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</si>
  <si>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</si>
  <si>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</si>
  <si>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</si>
  <si>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</si>
  <si>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</si>
  <si>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</si>
  <si>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</si>
  <si>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</si>
  <si>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</si>
  <si>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</si>
  <si>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</si>
  <si>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</si>
  <si>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</si>
  <si>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</si>
  <si>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</si>
  <si>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</si>
  <si>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</si>
  <si>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</si>
  <si>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</si>
  <si>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</si>
  <si>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</si>
  <si>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</si>
  <si>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</si>
  <si>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</si>
  <si>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</si>
  <si>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</si>
  <si>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</si>
  <si>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</si>
  <si>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</si>
  <si>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</si>
  <si>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</si>
  <si>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</si>
  <si>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</si>
  <si>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</si>
  <si>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</si>
  <si>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</si>
  <si>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</si>
  <si>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</si>
  <si>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</si>
  <si>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</si>
  <si>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</si>
  <si>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</si>
  <si>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</si>
  <si>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</si>
  <si>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</si>
  <si>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</si>
  <si>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</si>
  <si>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</si>
  <si>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</si>
  <si>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</si>
  <si>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</si>
  <si>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</si>
  <si>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</si>
  <si>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</si>
  <si>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</si>
  <si>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</si>
  <si>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</si>
  <si>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</si>
  <si>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</si>
  <si>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</si>
  <si>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</si>
  <si>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</si>
  <si>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</si>
  <si>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</si>
  <si>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</si>
  <si>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</si>
  <si>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</si>
  <si>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</si>
  <si>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</si>
  <si>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</si>
  <si>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</si>
  <si>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</si>
  <si>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</si>
  <si>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</si>
  <si>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</si>
  <si>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</si>
  <si>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</si>
  <si>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</si>
  <si>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</si>
  <si>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</si>
  <si>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</si>
  <si>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</si>
  <si>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</si>
  <si>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</si>
  <si>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</si>
  <si>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</si>
  <si>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</si>
  <si>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</si>
  <si>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</si>
  <si>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</si>
  <si>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</si>
  <si>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</si>
  <si>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</si>
  <si>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</si>
  <si>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</si>
  <si>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</si>
  <si>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</si>
  <si>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</si>
  <si>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</si>
  <si>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</si>
  <si>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</si>
  <si>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</si>
  <si>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</si>
  <si>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</si>
  <si>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</si>
  <si>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</si>
  <si>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</si>
  <si>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</si>
  <si>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</si>
  <si>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</si>
  <si>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</si>
  <si>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</si>
  <si>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</si>
  <si>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</si>
  <si>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</si>
  <si>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</si>
  <si>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</si>
  <si>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</si>
  <si>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</si>
  <si>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</si>
  <si>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</si>
  <si>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</si>
  <si>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</si>
  <si>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</si>
  <si>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</si>
  <si>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</si>
  <si>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</si>
  <si>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</si>
  <si>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</si>
  <si>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</si>
  <si>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</si>
  <si>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</si>
  <si>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</si>
  <si>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</si>
  <si>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</si>
  <si>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</si>
  <si>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</si>
  <si>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</si>
  <si>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</si>
  <si>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</si>
  <si>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</si>
  <si>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</si>
  <si>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</si>
  <si>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</si>
  <si>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</si>
  <si>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</si>
  <si>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</si>
  <si>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</si>
  <si>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</si>
  <si>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</si>
  <si>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</si>
  <si>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</si>
  <si>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</si>
  <si>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</si>
  <si>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</si>
  <si>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</si>
  <si>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</si>
  <si>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</si>
  <si>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</si>
  <si>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</si>
  <si>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</si>
  <si>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</si>
  <si>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</si>
  <si>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</si>
  <si>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</si>
  <si>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</si>
  <si>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</si>
  <si>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</si>
  <si>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</si>
  <si>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</si>
  <si>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</si>
  <si>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</si>
  <si>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</si>
  <si>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</si>
  <si>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</si>
  <si>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</si>
  <si>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</si>
  <si>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</si>
  <si>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</si>
  <si>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</si>
  <si>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</si>
  <si>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</si>
  <si>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</si>
  <si>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</si>
  <si>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</si>
  <si>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</si>
  <si>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</si>
  <si>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</si>
  <si>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</si>
  <si>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</si>
  <si>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</si>
  <si>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</si>
  <si>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</si>
  <si>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</si>
  <si>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</si>
  <si>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</si>
  <si>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</si>
  <si>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</si>
  <si>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</si>
  <si>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</si>
  <si>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</si>
  <si>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</si>
  <si>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</si>
  <si>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</si>
  <si>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</si>
  <si>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</si>
  <si>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</si>
  <si>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</si>
  <si>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</si>
  <si>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</si>
  <si>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</si>
  <si>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</si>
  <si>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</si>
  <si>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</si>
  <si>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</si>
  <si>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</si>
  <si>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</si>
  <si>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</si>
  <si>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</si>
  <si>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</si>
  <si>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</si>
  <si>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</si>
  <si>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</si>
  <si>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</si>
  <si>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</si>
  <si>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</si>
  <si>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</si>
  <si>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</si>
  <si>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</si>
  <si>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</si>
  <si>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</si>
  <si>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</si>
  <si>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</si>
  <si>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</si>
  <si>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</si>
  <si>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</si>
  <si>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</si>
  <si>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</si>
  <si>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</si>
  <si>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</si>
  <si>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</si>
  <si>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</si>
  <si>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</si>
  <si>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</si>
  <si>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</si>
  <si>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</si>
  <si>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</si>
  <si>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</si>
  <si>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</si>
  <si>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</si>
  <si>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</si>
  <si>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</si>
  <si>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</si>
  <si>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</si>
  <si>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</si>
  <si>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</si>
  <si>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</si>
  <si>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</si>
  <si>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</si>
  <si>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</si>
  <si>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</si>
  <si>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</si>
  <si>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</si>
  <si>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</si>
  <si>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</si>
  <si>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</si>
  <si>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</si>
  <si>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</si>
  <si>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</si>
  <si>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</si>
  <si>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</si>
  <si>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</si>
  <si>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</si>
  <si>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</si>
  <si>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</si>
  <si>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</si>
  <si>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</si>
  <si>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</si>
  <si>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</si>
  <si>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</si>
  <si>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</si>
  <si>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</si>
  <si>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</si>
  <si>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</si>
  <si>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</si>
  <si>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</si>
  <si>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</si>
  <si>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</si>
  <si>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</si>
  <si>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</si>
  <si>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</si>
  <si>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</si>
  <si>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</si>
  <si>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</si>
  <si>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</si>
  <si>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</si>
  <si>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</si>
  <si>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</si>
  <si>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</si>
  <si>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</si>
  <si>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</si>
  <si>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</si>
  <si>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</si>
  <si>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</si>
  <si>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</si>
  <si>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</si>
  <si>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</si>
  <si>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</si>
  <si>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</si>
  <si>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</si>
  <si>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</si>
  <si>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</si>
  <si>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</si>
  <si>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</si>
  <si>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</si>
  <si>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</si>
  <si>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</si>
  <si>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</si>
  <si>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</si>
  <si>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</si>
  <si>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</si>
  <si>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</si>
  <si>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</si>
  <si>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</si>
  <si>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</si>
  <si>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</si>
  <si>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</si>
  <si>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</si>
  <si>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</si>
  <si>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</si>
  <si>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</si>
  <si>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</si>
  <si>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</si>
  <si>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</si>
  <si>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</si>
  <si>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</si>
  <si>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</si>
  <si>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</si>
  <si>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</si>
  <si>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</si>
  <si>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</si>
  <si>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</si>
  <si>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</si>
  <si>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</si>
  <si>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</si>
  <si>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</si>
  <si>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</si>
  <si>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</si>
  <si>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</si>
  <si>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</si>
  <si>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</si>
  <si>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</si>
  <si>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</si>
  <si>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</si>
  <si>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</si>
  <si>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</si>
  <si>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</si>
  <si>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</si>
  <si>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</si>
  <si>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</si>
  <si>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</si>
  <si>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</si>
  <si>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</si>
  <si>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</si>
  <si>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</si>
  <si>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</si>
  <si>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</si>
  <si>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</si>
  <si>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</si>
  <si>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</si>
  <si>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</si>
  <si>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</si>
  <si>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</si>
  <si>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</si>
  <si>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</si>
  <si>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</si>
  <si>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</si>
  <si>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</si>
  <si>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</si>
  <si>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</si>
  <si>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</si>
  <si>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</si>
  <si>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</si>
  <si>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</si>
  <si>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</si>
  <si>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</si>
  <si>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</si>
  <si>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</si>
  <si>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</si>
  <si>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</si>
  <si>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</si>
  <si>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</si>
  <si>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</si>
  <si>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</si>
  <si>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</si>
  <si>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</si>
  <si>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</si>
  <si>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</si>
  <si>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</si>
  <si>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</si>
  <si>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</si>
  <si>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</si>
  <si>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</si>
  <si>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</si>
  <si>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</si>
  <si>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</si>
  <si>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</si>
  <si>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</si>
  <si>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</si>
  <si>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</si>
  <si>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</si>
  <si>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</si>
  <si>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</si>
  <si>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</si>
  <si>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</si>
  <si>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</si>
  <si>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</si>
  <si>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</si>
  <si>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</si>
  <si>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</si>
  <si>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</si>
  <si>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</si>
  <si>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</si>
  <si>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</si>
  <si>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</si>
  <si>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</si>
  <si>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</si>
  <si>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</si>
  <si>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</si>
  <si>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</si>
  <si>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</si>
  <si>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</si>
  <si>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</si>
  <si>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</si>
  <si>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</si>
  <si>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</si>
  <si>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</si>
  <si>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</si>
  <si>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</si>
  <si>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</si>
  <si>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</si>
  <si>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</si>
  <si>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</si>
  <si>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</si>
  <si>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</si>
  <si>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</si>
  <si>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</si>
  <si>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</si>
  <si>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</si>
  <si>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</si>
  <si>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</si>
  <si>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</si>
  <si>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</si>
  <si>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</si>
  <si>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</si>
  <si>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</si>
  <si>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</si>
  <si>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</si>
  <si>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</si>
  <si>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</si>
  <si>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</si>
  <si>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</si>
  <si>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</si>
  <si>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</si>
  <si>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</si>
  <si>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</si>
  <si>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</si>
  <si>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</si>
  <si>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</si>
  <si>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</si>
  <si>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</si>
  <si>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</si>
  <si>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</si>
  <si>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</si>
  <si>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</si>
  <si>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</si>
  <si>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</si>
  <si>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</si>
  <si>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</si>
  <si>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</si>
  <si>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</si>
  <si>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</si>
  <si>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</si>
  <si>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</si>
  <si>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</si>
  <si>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</si>
  <si>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</si>
  <si>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</si>
  <si>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</si>
  <si>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</si>
  <si>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</si>
  <si>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</si>
  <si>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</si>
  <si>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</si>
  <si>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</si>
  <si>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</si>
  <si>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</si>
  <si>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</si>
  <si>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</si>
  <si>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</si>
  <si>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</si>
  <si>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</si>
  <si>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</si>
  <si>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</si>
  <si>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</si>
  <si>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</si>
  <si>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</si>
  <si>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</si>
  <si>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</si>
  <si>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</si>
  <si>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</si>
  <si>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</si>
  <si>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</si>
  <si>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</si>
  <si>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</si>
  <si>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</si>
  <si>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</si>
  <si>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</si>
  <si>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</si>
  <si>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</si>
  <si>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</si>
  <si>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</si>
  <si>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</si>
  <si>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</si>
  <si>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</si>
  <si>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</si>
  <si>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</si>
  <si>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</si>
  <si>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</si>
  <si>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</si>
  <si>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</si>
  <si>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</si>
  <si>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</si>
  <si>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</si>
  <si>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</si>
  <si>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</si>
  <si>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</si>
  <si>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</si>
  <si>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</si>
  <si>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</si>
  <si>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</si>
  <si>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</si>
  <si>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</si>
  <si>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</si>
  <si>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</si>
  <si>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</si>
  <si>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</si>
  <si>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</si>
  <si>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</si>
  <si>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</si>
  <si>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</si>
  <si>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</si>
  <si>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</si>
  <si>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</si>
  <si>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</si>
  <si>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</si>
  <si>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</si>
  <si>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</si>
  <si>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</si>
  <si>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</si>
  <si>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</si>
  <si>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</si>
  <si>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</si>
  <si>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</si>
  <si>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</si>
  <si>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</si>
  <si>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</si>
  <si>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</si>
  <si>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</si>
  <si>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</si>
  <si>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</si>
  <si>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</si>
  <si>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</si>
  <si>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</si>
  <si>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</si>
  <si>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</si>
  <si>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</si>
  <si>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</si>
  <si>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</si>
  <si>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</si>
  <si>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</si>
  <si>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</si>
  <si>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</si>
  <si>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</si>
  <si>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</si>
  <si>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</si>
  <si>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</si>
  <si>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</si>
  <si>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</si>
  <si>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</si>
  <si>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</si>
  <si>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</si>
  <si>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</si>
  <si>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</si>
  <si>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</si>
  <si>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</si>
  <si>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</si>
  <si>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</si>
  <si>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</si>
  <si>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</si>
  <si>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</si>
  <si>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</si>
  <si>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</si>
  <si>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</si>
  <si>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</si>
  <si>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</si>
  <si>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</si>
  <si>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</si>
  <si>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</si>
  <si>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</si>
  <si>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</si>
  <si>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</si>
  <si>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</si>
  <si>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</si>
  <si>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</si>
  <si>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</si>
  <si>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</si>
  <si>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</si>
  <si>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</si>
  <si>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</si>
  <si>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</si>
  <si>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</si>
  <si>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</si>
  <si>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</si>
  <si>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</si>
  <si>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</si>
  <si>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</si>
  <si>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</si>
  <si>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</si>
  <si>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</si>
  <si>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</si>
  <si>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</si>
  <si>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</si>
  <si>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</si>
  <si>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</si>
  <si>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</si>
  <si>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</si>
  <si>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</si>
  <si>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</si>
  <si>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</si>
  <si>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</si>
  <si>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</si>
  <si>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</si>
  <si>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</si>
  <si>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</si>
  <si>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</si>
  <si>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</si>
  <si>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</si>
  <si>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</si>
  <si>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</si>
  <si>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</si>
  <si>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</si>
  <si>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</si>
  <si>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</si>
  <si>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</si>
  <si>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</si>
  <si>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</si>
  <si>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</si>
  <si>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</si>
  <si>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</si>
  <si>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</si>
  <si>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</si>
  <si>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</si>
  <si>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</si>
  <si>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</si>
  <si>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</si>
  <si>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</si>
  <si>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</si>
  <si>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</si>
  <si>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</si>
  <si>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</si>
  <si>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</si>
  <si>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</si>
  <si>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</si>
  <si>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</si>
  <si>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</si>
  <si>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</si>
  <si>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</si>
  <si>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</si>
  <si>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</si>
  <si>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</si>
  <si>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</si>
  <si>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</si>
  <si>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</si>
  <si>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</si>
  <si>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</si>
  <si>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</si>
  <si>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</si>
  <si>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</si>
  <si>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</si>
  <si>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</si>
  <si>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</si>
  <si>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</si>
  <si>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</si>
  <si>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</si>
  <si>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</si>
  <si>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</si>
  <si>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</si>
  <si>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</si>
  <si>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</si>
  <si>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</si>
  <si>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</si>
  <si>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</si>
  <si>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</si>
  <si>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</si>
  <si>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</si>
  <si>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</si>
  <si>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</si>
  <si>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</si>
  <si>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</si>
  <si>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</si>
  <si>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</si>
  <si>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</si>
  <si>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</si>
  <si>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</si>
  <si>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</si>
  <si>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</si>
  <si>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</si>
  <si>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</si>
  <si>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</si>
  <si>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</si>
  <si>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</si>
  <si>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</si>
  <si>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</si>
  <si>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</si>
  <si>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</si>
  <si>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</si>
  <si>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</si>
  <si>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</si>
  <si>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</si>
  <si>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</si>
  <si>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</si>
  <si>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</si>
  <si>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</si>
  <si>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</si>
  <si>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</si>
  <si>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</si>
  <si>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</si>
  <si>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</si>
  <si>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</si>
  <si>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</si>
  <si>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</si>
  <si>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</si>
  <si>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</si>
  <si>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</si>
  <si>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</si>
  <si>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</si>
  <si>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</si>
  <si>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</si>
  <si>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</si>
  <si>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</si>
  <si>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</si>
  <si>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</si>
  <si>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</si>
  <si>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</si>
  <si>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</si>
  <si>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</si>
  <si>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</si>
  <si>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</si>
  <si>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</si>
  <si>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</si>
  <si>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</si>
  <si>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</si>
  <si>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</si>
  <si>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</si>
  <si>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</si>
  <si>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</si>
  <si>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</si>
  <si>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</si>
  <si>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</si>
  <si>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</si>
  <si>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</si>
  <si>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</si>
  <si>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</si>
  <si>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</si>
  <si>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</si>
  <si>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</si>
  <si>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</si>
  <si>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</si>
  <si>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</si>
  <si>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</si>
  <si>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</si>
  <si>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</si>
  <si>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</si>
  <si>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</si>
  <si>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</si>
  <si>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</si>
  <si>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</si>
  <si>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</si>
  <si>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</si>
  <si>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</si>
  <si>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</si>
  <si>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</si>
  <si>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</si>
  <si>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</si>
  <si>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</si>
  <si>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</si>
  <si>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</si>
  <si>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</si>
  <si>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</si>
  <si>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</si>
  <si>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</si>
  <si>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</si>
  <si>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</si>
  <si>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</si>
  <si>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</si>
  <si>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</si>
  <si>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</si>
  <si>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</si>
  <si>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</si>
  <si>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</si>
  <si>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</si>
  <si>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</si>
  <si>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</si>
  <si>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</si>
  <si>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</si>
  <si>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</si>
  <si>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</si>
  <si>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</si>
  <si>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</si>
  <si>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</si>
  <si>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</si>
  <si>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</si>
  <si>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</si>
  <si>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</si>
  <si>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</si>
  <si>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</si>
  <si>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</si>
  <si>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</si>
  <si>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</si>
  <si>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</si>
  <si>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</si>
  <si>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</si>
  <si>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</si>
  <si>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</si>
  <si>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</si>
  <si>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</si>
  <si>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</si>
  <si>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</si>
  <si>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</si>
  <si>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</si>
  <si>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</si>
  <si>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</si>
  <si>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</si>
  <si>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</si>
  <si>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</si>
  <si>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</si>
  <si>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</si>
  <si>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</si>
  <si>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</si>
  <si>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</si>
  <si>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</si>
  <si>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</si>
  <si>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</si>
  <si>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</si>
  <si>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</si>
  <si>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</si>
  <si>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</si>
  <si>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</si>
  <si>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</si>
  <si>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</si>
  <si>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</si>
  <si>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</si>
  <si>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</si>
  <si>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</si>
  <si>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</si>
  <si>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</si>
  <si>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</si>
  <si>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</si>
  <si>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</si>
  <si>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</si>
  <si>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</si>
  <si>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</si>
  <si>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</si>
  <si>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</si>
  <si>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</si>
  <si>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</si>
  <si>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</si>
  <si>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</si>
  <si>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</si>
  <si>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</si>
  <si>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</si>
  <si>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</si>
  <si>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</si>
  <si>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</si>
  <si>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</si>
  <si>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</si>
  <si>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</si>
  <si>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</si>
  <si>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</si>
  <si>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</si>
  <si>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</si>
  <si>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</si>
  <si>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</si>
  <si>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</si>
  <si>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</si>
  <si>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</si>
  <si>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</si>
  <si>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</si>
  <si>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</si>
  <si>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</si>
  <si>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</si>
  <si>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</si>
  <si>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</si>
  <si>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</si>
  <si>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</si>
  <si>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</si>
  <si>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</si>
  <si>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</si>
  <si>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</si>
  <si>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</si>
  <si>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</si>
  <si>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</si>
  <si>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</si>
  <si>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</si>
  <si>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</si>
  <si>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</si>
  <si>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</si>
  <si>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</si>
  <si>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</si>
  <si>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</si>
  <si>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</si>
  <si>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</si>
  <si>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</si>
  <si>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</si>
  <si>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</si>
  <si>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</si>
  <si>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</si>
  <si>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</si>
  <si>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</si>
  <si>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</si>
  <si>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</si>
  <si>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</si>
  <si>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</si>
  <si>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</si>
  <si>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</si>
  <si>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</si>
  <si>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</si>
  <si>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</si>
  <si>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</si>
  <si>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</si>
  <si>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</si>
  <si>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</si>
  <si>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</si>
  <si>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</si>
  <si>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</si>
  <si>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</si>
  <si>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</si>
  <si>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</si>
  <si>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</si>
  <si>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</si>
  <si>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</si>
  <si>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</si>
  <si>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</si>
  <si>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</si>
  <si>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</si>
  <si>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</si>
  <si>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</si>
  <si>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</si>
  <si>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</si>
  <si>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</si>
  <si>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</si>
  <si>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</si>
  <si>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</si>
  <si>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</si>
  <si>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</si>
  <si>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</si>
  <si>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</si>
  <si>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</si>
  <si>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</si>
  <si>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</si>
  <si>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</si>
  <si>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</si>
  <si>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</si>
  <si>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</si>
  <si>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</si>
  <si>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</si>
  <si>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</si>
  <si>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</si>
  <si>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</si>
  <si>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</si>
  <si>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</si>
  <si>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</si>
  <si>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</si>
  <si>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</si>
  <si>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</si>
  <si>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</si>
  <si>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</si>
  <si>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</si>
  <si>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</si>
  <si>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</si>
  <si>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</si>
  <si>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</si>
  <si>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</si>
  <si>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</si>
  <si>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</si>
  <si>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</si>
  <si>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</si>
  <si>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</si>
  <si>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</si>
  <si>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</si>
  <si>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</si>
  <si>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</si>
  <si>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</si>
  <si>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</si>
  <si>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</si>
  <si>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</si>
  <si>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</si>
  <si>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</si>
  <si>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</si>
  <si>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</si>
  <si>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</si>
  <si>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</si>
  <si>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</si>
  <si>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</si>
  <si>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</si>
  <si>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</si>
  <si>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</si>
  <si>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</si>
  <si>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</si>
  <si>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</si>
  <si>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</si>
  <si>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</si>
  <si>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</si>
  <si>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</si>
  <si>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</si>
  <si>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</si>
  <si>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</si>
  <si>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</si>
  <si>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</si>
  <si>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</si>
  <si>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</si>
  <si>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</si>
  <si>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</si>
  <si>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</si>
  <si>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</si>
  <si>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</si>
  <si>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</si>
  <si>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</si>
  <si>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</si>
  <si>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</si>
  <si>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</si>
  <si>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</si>
  <si>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</si>
  <si>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</si>
  <si>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</si>
  <si>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</si>
  <si>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</si>
  <si>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</si>
  <si>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</si>
  <si>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</si>
  <si>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</si>
  <si>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</si>
  <si>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</si>
  <si>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</si>
  <si>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</si>
  <si>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</si>
  <si>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</si>
  <si>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</si>
  <si>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</si>
  <si>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</si>
  <si>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</si>
  <si>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</si>
  <si>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</si>
  <si>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</si>
  <si>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</si>
  <si>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</si>
  <si>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</si>
  <si>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</si>
  <si>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</si>
  <si>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</si>
  <si>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</si>
  <si>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</si>
  <si>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</si>
  <si>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</si>
  <si>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</si>
  <si>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</si>
  <si>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</si>
  <si>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</si>
  <si>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</si>
  <si>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</si>
  <si>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</si>
  <si>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</si>
  <si>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</si>
  <si>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</si>
  <si>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</si>
  <si>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</si>
  <si>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</si>
  <si>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</si>
  <si>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</si>
  <si>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</si>
  <si>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</si>
  <si>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</si>
  <si>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</si>
  <si>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</si>
  <si>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</si>
  <si>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</si>
  <si>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</si>
  <si>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</si>
  <si>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</si>
  <si>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</si>
  <si>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</si>
  <si>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</si>
  <si>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</si>
  <si>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</si>
  <si>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</si>
  <si>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</si>
  <si>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</si>
  <si>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</si>
  <si>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</si>
  <si>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</si>
  <si>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</si>
  <si>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</si>
  <si>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</si>
  <si>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</si>
  <si>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</si>
  <si>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</si>
  <si>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</si>
  <si>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</si>
  <si>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</si>
  <si>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</si>
  <si>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</si>
  <si>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</si>
  <si>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</si>
  <si>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</si>
  <si>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</si>
  <si>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</si>
  <si>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</si>
  <si>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</si>
  <si>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</si>
  <si>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</si>
  <si>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</si>
  <si>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</si>
  <si>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</si>
  <si>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</si>
  <si>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</si>
  <si>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</si>
  <si>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</si>
  <si>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</si>
  <si>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</si>
  <si>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</si>
  <si>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</si>
  <si>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</si>
  <si>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</si>
  <si>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</si>
  <si>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</si>
  <si>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</si>
  <si>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</si>
  <si>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</si>
  <si>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</si>
  <si>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</si>
  <si>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</si>
  <si>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</si>
  <si>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</si>
  <si>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</si>
  <si>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</si>
  <si>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</si>
  <si>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</si>
  <si>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</si>
  <si>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</si>
  <si>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</si>
  <si>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</si>
  <si>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</si>
  <si>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</si>
  <si>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</si>
  <si>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</si>
  <si>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</si>
  <si>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</si>
  <si>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</si>
  <si>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</si>
  <si>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</si>
  <si>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</si>
  <si>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</si>
  <si>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</si>
  <si>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</si>
  <si>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</si>
  <si>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</si>
  <si>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</si>
  <si>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</si>
  <si>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</si>
  <si>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</si>
  <si>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</si>
  <si>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</si>
  <si>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</si>
  <si>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</si>
  <si>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</si>
  <si>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</si>
  <si>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</si>
  <si>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</si>
  <si>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</si>
  <si>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</si>
  <si>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</si>
  <si>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</si>
  <si>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</si>
  <si>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</si>
  <si>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</si>
  <si>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</si>
  <si>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</si>
  <si>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</si>
  <si>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</si>
  <si>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</si>
  <si>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</si>
  <si>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</si>
  <si>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</si>
  <si>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</si>
  <si>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</si>
  <si>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</si>
  <si>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</si>
  <si>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</si>
  <si>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</si>
  <si>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</si>
  <si>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</si>
  <si>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</si>
  <si>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</si>
  <si>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</si>
  <si>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</si>
  <si>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</si>
  <si>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</si>
  <si>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</si>
  <si>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</si>
  <si>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</si>
  <si>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</si>
  <si>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</si>
  <si>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</si>
  <si>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</si>
  <si>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</si>
  <si>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</si>
  <si>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</si>
  <si>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</si>
  <si>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</si>
  <si>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</si>
  <si>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</si>
  <si>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</si>
  <si>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</si>
  <si>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</si>
  <si>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</si>
  <si>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</si>
  <si>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</si>
  <si>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</si>
  <si>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</si>
  <si>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</si>
  <si>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</si>
  <si>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</si>
  <si>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</si>
  <si>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</si>
  <si>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</si>
  <si>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</si>
  <si>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</si>
  <si>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</si>
  <si>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</si>
  <si>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</si>
  <si>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</si>
  <si>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</si>
  <si>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</si>
  <si>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</si>
  <si>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</si>
  <si>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</si>
  <si>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</si>
  <si>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</si>
  <si>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</si>
  <si>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</si>
  <si>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</si>
  <si>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</si>
  <si>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</si>
  <si>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</si>
  <si>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</si>
  <si>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</si>
  <si>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</si>
  <si>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</si>
  <si>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</si>
  <si>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</si>
  <si>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</si>
  <si>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</si>
  <si>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</si>
  <si>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</si>
  <si>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</si>
  <si>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</si>
  <si>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</si>
  <si>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</si>
  <si>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</si>
  <si>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</si>
  <si>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</si>
  <si>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</si>
  <si>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</si>
  <si>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</si>
  <si>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</si>
  <si>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</si>
  <si>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</si>
  <si>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</si>
  <si>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</si>
  <si>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</si>
  <si>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</si>
  <si>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</si>
  <si>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</si>
  <si>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</si>
  <si>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</si>
  <si>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</si>
  <si>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</si>
  <si>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</si>
  <si>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</si>
  <si>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</si>
  <si>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</si>
  <si>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</si>
  <si>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</si>
  <si>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</si>
  <si>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</si>
  <si>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</si>
  <si>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</si>
  <si>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</si>
  <si>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</si>
  <si>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</si>
  <si>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</si>
  <si>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</si>
  <si>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</si>
  <si>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</si>
  <si>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</si>
  <si>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</si>
  <si>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</si>
  <si>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</si>
  <si>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</si>
  <si>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</si>
  <si>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</si>
  <si>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</si>
  <si>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</si>
  <si>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</si>
  <si>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</si>
  <si>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</si>
  <si>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</si>
  <si>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</si>
  <si>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</si>
  <si>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</si>
  <si>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</si>
  <si>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</si>
  <si>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</si>
  <si>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</si>
  <si>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</si>
  <si>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</si>
  <si>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</si>
  <si>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</si>
  <si>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</si>
  <si>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</si>
  <si>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</si>
  <si>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</si>
  <si>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</si>
  <si>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</si>
  <si>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</si>
  <si>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</si>
  <si>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</si>
  <si>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</si>
  <si>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</si>
  <si>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</si>
  <si>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</si>
  <si>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</si>
  <si>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</si>
  <si>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</si>
  <si>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</si>
  <si>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</si>
  <si>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</si>
  <si>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</si>
  <si>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</si>
  <si>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</si>
  <si>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</si>
  <si>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</si>
  <si>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</si>
  <si>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</si>
  <si>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</si>
  <si>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</si>
  <si>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</si>
  <si>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</si>
  <si>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</si>
  <si>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</si>
  <si>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</si>
  <si>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</si>
  <si>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</si>
  <si>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</si>
  <si>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</si>
  <si>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</si>
  <si>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</si>
  <si>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</si>
  <si>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</si>
  <si>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</si>
  <si>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</si>
  <si>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</si>
  <si>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</si>
  <si>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</si>
  <si>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</si>
  <si>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</si>
  <si>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</si>
  <si>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</si>
  <si>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</si>
  <si>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</si>
  <si>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</si>
  <si>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</si>
  <si>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</si>
  <si>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</si>
  <si>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</si>
  <si>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</si>
  <si>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</si>
  <si>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</si>
  <si>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</si>
  <si>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</si>
  <si>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</si>
  <si>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</si>
  <si>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</si>
  <si>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</si>
  <si>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</si>
  <si>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</si>
  <si>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</si>
  <si>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</si>
  <si>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</si>
  <si>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</si>
  <si>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</si>
  <si>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</si>
  <si>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</si>
  <si>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</si>
  <si>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</si>
  <si>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</si>
  <si>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</si>
  <si>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</si>
  <si>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</si>
  <si>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</si>
  <si>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</si>
  <si>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</si>
  <si>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</si>
  <si>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</si>
  <si>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</si>
  <si>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</si>
  <si>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</si>
  <si>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</si>
  <si>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</si>
  <si>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</si>
  <si>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</si>
  <si>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</si>
  <si>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</si>
  <si>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</si>
  <si>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</si>
  <si>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</si>
  <si>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</si>
  <si>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</si>
  <si>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</si>
  <si>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</si>
  <si>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</si>
  <si>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</si>
  <si>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</si>
  <si>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</si>
  <si>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</si>
  <si>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</si>
  <si>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</si>
  <si>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</si>
  <si>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</si>
  <si>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</si>
  <si>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</si>
  <si>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</si>
  <si>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</si>
  <si>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</si>
  <si>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</si>
  <si>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</si>
  <si>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</si>
  <si>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</si>
  <si>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</si>
  <si>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</si>
  <si>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</si>
  <si>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</si>
  <si>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</si>
  <si>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</si>
  <si>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</si>
  <si>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</si>
  <si>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</si>
  <si>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</si>
  <si>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</si>
  <si>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</si>
  <si>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</si>
  <si>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</si>
  <si>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</si>
  <si>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</si>
  <si>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</si>
  <si>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</si>
  <si>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</si>
  <si>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</si>
  <si>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</si>
  <si>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</si>
  <si>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</si>
  <si>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</si>
  <si>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</si>
  <si>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</si>
  <si>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</si>
  <si>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</si>
  <si>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</si>
  <si>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</si>
  <si>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</si>
  <si>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</si>
  <si>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</si>
  <si>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</si>
  <si>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</si>
  <si>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</si>
  <si>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</si>
  <si>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</si>
  <si>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</si>
  <si>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</si>
  <si>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</si>
  <si>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</si>
  <si>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</si>
  <si>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</si>
  <si>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</si>
  <si>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</si>
  <si>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</si>
  <si>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</si>
  <si>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</si>
  <si>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</si>
  <si>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</si>
  <si>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</si>
  <si>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</si>
  <si>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</si>
  <si>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</si>
  <si>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</si>
  <si>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</si>
  <si>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</si>
  <si>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</si>
  <si>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</si>
  <si>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</si>
  <si>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</si>
  <si>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</si>
  <si>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</si>
  <si>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</si>
  <si>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</si>
  <si>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</si>
  <si>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</si>
  <si>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</si>
  <si>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</si>
  <si>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</si>
  <si>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</si>
  <si>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</si>
  <si>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</si>
  <si>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</si>
  <si>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</si>
  <si>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</si>
  <si>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</si>
  <si>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</si>
  <si>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</si>
  <si>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</si>
  <si>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</si>
  <si>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</si>
  <si>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</si>
  <si>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</si>
  <si>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</si>
  <si>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</si>
  <si>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</si>
  <si>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</si>
  <si>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</si>
  <si>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</si>
  <si>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</si>
  <si>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</si>
  <si>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</si>
  <si>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</si>
  <si>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</si>
  <si>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</si>
  <si>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</si>
  <si>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</si>
  <si>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</si>
  <si>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</si>
  <si>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</si>
  <si>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</si>
  <si>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</si>
  <si>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</si>
  <si>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</si>
  <si>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</si>
  <si>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</si>
  <si>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</si>
  <si>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</si>
  <si>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</si>
  <si>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</si>
  <si>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</si>
  <si>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</si>
  <si>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</si>
  <si>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</si>
  <si>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</si>
  <si>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</si>
  <si>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</si>
  <si>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</si>
  <si>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</si>
  <si>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</si>
  <si>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</si>
  <si>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</si>
  <si>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</si>
  <si>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</si>
  <si>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</si>
  <si>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</si>
  <si>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</si>
  <si>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</si>
  <si>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</si>
  <si>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</si>
  <si>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</si>
  <si>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</si>
  <si>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</si>
  <si>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</si>
  <si>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</si>
  <si>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</si>
  <si>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</si>
  <si>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</si>
  <si>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</si>
  <si>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</si>
  <si>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</si>
  <si>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</si>
  <si>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</si>
  <si>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</si>
  <si>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</si>
  <si>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</si>
  <si>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</si>
  <si>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</si>
  <si>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</si>
  <si>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</si>
  <si>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</si>
  <si>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</si>
  <si>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</si>
  <si>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</si>
  <si>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</si>
  <si>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</si>
  <si>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</si>
  <si>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</si>
  <si>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</si>
  <si>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</si>
  <si>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</si>
  <si>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</si>
  <si>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</si>
  <si>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</si>
  <si>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</si>
  <si>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</si>
  <si>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</si>
  <si>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</si>
  <si>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</si>
  <si>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</si>
  <si>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</si>
  <si>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</si>
  <si>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</si>
  <si>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</si>
  <si>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</si>
  <si>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</si>
  <si>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</si>
  <si>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</si>
  <si>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</si>
  <si>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</si>
  <si>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</si>
  <si>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</si>
  <si>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</si>
  <si>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</si>
  <si>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</si>
  <si>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</si>
  <si>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</si>
  <si>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</si>
  <si>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</si>
  <si>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</si>
  <si>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</si>
  <si>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</si>
  <si>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</si>
  <si>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</si>
  <si>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</si>
  <si>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</si>
  <si>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</si>
  <si>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</si>
  <si>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</si>
  <si>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</si>
  <si>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</si>
  <si>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</si>
  <si>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</si>
  <si>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</si>
  <si>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</si>
  <si>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</si>
  <si>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</si>
  <si>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</si>
  <si>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</si>
  <si>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</si>
  <si>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</si>
  <si>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</si>
  <si>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</si>
  <si>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</si>
  <si>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</si>
  <si>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</si>
  <si>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</si>
  <si>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</si>
  <si>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</si>
  <si>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</si>
  <si>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</si>
  <si>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</si>
  <si>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</si>
  <si>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</si>
  <si>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</si>
  <si>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</si>
  <si>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</si>
  <si>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</si>
  <si>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</si>
  <si>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</si>
  <si>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</si>
  <si>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</si>
  <si>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</si>
  <si>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</si>
  <si>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</si>
  <si>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</si>
  <si>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</si>
  <si>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</si>
  <si>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</si>
  <si>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</si>
  <si>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</si>
  <si>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</si>
  <si>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</si>
  <si>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</si>
  <si>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</si>
  <si>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</si>
  <si>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</si>
  <si>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</si>
  <si>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</si>
  <si>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</si>
  <si>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</si>
  <si>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</si>
  <si>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</si>
  <si>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</si>
  <si>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</si>
  <si>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</si>
  <si>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</si>
  <si>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</si>
  <si>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</si>
  <si>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</si>
  <si>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</si>
  <si>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</si>
  <si>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</si>
  <si>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</si>
  <si>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</si>
  <si>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</si>
  <si>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</si>
  <si>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</si>
  <si>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</si>
  <si>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</si>
  <si>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</si>
  <si>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</si>
  <si>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</si>
  <si>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</si>
  <si>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</si>
  <si>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</si>
  <si>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</si>
  <si>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</si>
  <si>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</si>
  <si>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</si>
  <si>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</si>
  <si>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</si>
  <si>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</si>
  <si>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</si>
  <si>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</si>
  <si>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</si>
  <si>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</si>
  <si>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</si>
  <si>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</si>
  <si>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</si>
  <si>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</si>
  <si>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</si>
  <si>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</si>
  <si>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</si>
  <si>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</si>
  <si>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</si>
  <si>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</si>
  <si>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</si>
  <si>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</si>
  <si>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</si>
  <si>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</si>
  <si>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</si>
  <si>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</si>
  <si>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</si>
  <si>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</si>
  <si>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</si>
  <si>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</si>
  <si>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</si>
  <si>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</si>
  <si>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</si>
  <si>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</si>
  <si>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</si>
  <si>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</si>
  <si>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</si>
  <si>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</si>
  <si>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</si>
  <si>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</si>
  <si>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</si>
  <si>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</si>
  <si>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</si>
  <si>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</si>
  <si>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</si>
  <si>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</si>
  <si>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</si>
  <si>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</si>
  <si>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</si>
  <si>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</si>
  <si>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</si>
  <si>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</si>
  <si>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</si>
  <si>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</si>
  <si>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</si>
  <si>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</si>
  <si>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</si>
  <si>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</si>
  <si>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</si>
  <si>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</si>
  <si>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</si>
  <si>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</si>
  <si>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</si>
  <si>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</si>
  <si>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</si>
  <si>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</si>
  <si>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</si>
  <si>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</si>
  <si>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</si>
  <si>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</si>
  <si>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</si>
  <si>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</si>
  <si>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</si>
  <si>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</si>
  <si>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</si>
  <si>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</si>
  <si>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</si>
  <si>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</si>
  <si>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</si>
  <si>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</si>
  <si>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</si>
  <si>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</si>
  <si>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</si>
  <si>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</si>
  <si>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</si>
  <si>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</si>
  <si>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</si>
  <si>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</si>
  <si>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</si>
  <si>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</si>
  <si>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</si>
  <si>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</si>
  <si>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</si>
  <si>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</si>
  <si>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</si>
  <si>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</si>
  <si>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</si>
  <si>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</si>
  <si>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</si>
  <si>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</si>
  <si>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</si>
  <si>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</si>
  <si>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</si>
  <si>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</si>
  <si>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</si>
  <si>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</si>
  <si>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</si>
  <si>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</si>
  <si>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</si>
  <si>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</si>
  <si>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</si>
  <si>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</si>
  <si>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</si>
  <si>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</si>
  <si>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</si>
  <si>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</si>
  <si>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</si>
  <si>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</si>
  <si>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</si>
  <si>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</si>
  <si>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</si>
  <si>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</si>
  <si>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</si>
  <si>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</si>
  <si>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</si>
  <si>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</si>
  <si>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</si>
  <si>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</si>
  <si>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</si>
  <si>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</si>
  <si>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</si>
  <si>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</si>
  <si>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</si>
  <si>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</si>
  <si>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</si>
  <si>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</si>
  <si>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</si>
  <si>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</si>
  <si>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</si>
  <si>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</si>
  <si>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</si>
  <si>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</si>
  <si>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</si>
  <si>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</si>
  <si>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</si>
  <si>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</si>
  <si>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</si>
  <si>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</si>
  <si>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</si>
  <si>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</si>
  <si>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</si>
  <si>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</si>
  <si>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</si>
  <si>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</si>
  <si>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</si>
  <si>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</si>
  <si>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</si>
  <si>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</si>
  <si>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</si>
  <si>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</si>
  <si>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</si>
  <si>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</si>
  <si>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</si>
  <si>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</si>
  <si>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</si>
  <si>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</si>
  <si>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</si>
  <si>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</si>
  <si>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</si>
  <si>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</si>
  <si>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</si>
  <si>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</si>
  <si>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</si>
  <si>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</si>
  <si>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</si>
  <si>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</si>
  <si>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</si>
  <si>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</si>
  <si>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</si>
  <si>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</si>
  <si>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</si>
  <si>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</si>
  <si>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</si>
  <si>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</si>
  <si>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</si>
  <si>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</si>
  <si>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</si>
  <si>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</si>
  <si>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</si>
  <si>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</si>
  <si>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</si>
  <si>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</si>
  <si>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</si>
  <si>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</si>
  <si>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</si>
  <si>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</si>
  <si>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</si>
  <si>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</si>
  <si>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</si>
  <si>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</si>
  <si>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</si>
  <si>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</si>
  <si>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</si>
  <si>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</si>
  <si>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</si>
  <si>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</si>
  <si>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</si>
  <si>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</si>
  <si>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</si>
  <si>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</si>
  <si>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</si>
  <si>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</si>
  <si>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</si>
  <si>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</si>
  <si>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</si>
  <si>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</si>
  <si>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</si>
  <si>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</si>
  <si>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</si>
  <si>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</si>
  <si>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</si>
  <si>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</si>
  <si>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</si>
  <si>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</si>
  <si>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</si>
  <si>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</si>
  <si>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</si>
  <si>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</si>
  <si>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</si>
  <si>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</si>
  <si>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</si>
  <si>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</si>
  <si>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</si>
  <si>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</si>
  <si>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</si>
  <si>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</si>
  <si>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</si>
  <si>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</si>
  <si>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</si>
  <si>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</si>
  <si>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</si>
  <si>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</si>
  <si>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</si>
  <si>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</si>
  <si>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</si>
  <si>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</si>
  <si>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</si>
  <si>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</si>
  <si>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</si>
  <si>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</si>
  <si>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</si>
  <si>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</si>
  <si>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</si>
  <si>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</si>
  <si>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</si>
  <si>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</si>
  <si>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</si>
  <si>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</si>
  <si>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</si>
  <si>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</si>
  <si>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</si>
  <si>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</si>
  <si>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</si>
  <si>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</si>
  <si>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</si>
  <si>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</si>
  <si>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</si>
  <si>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</si>
  <si>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</si>
  <si>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</si>
  <si>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</si>
  <si>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</si>
  <si>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</si>
  <si>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</si>
  <si>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</si>
  <si>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</si>
  <si>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</si>
  <si>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</si>
  <si>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</si>
  <si>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</si>
  <si>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</si>
  <si>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</si>
  <si>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</si>
  <si>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</si>
  <si>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</si>
  <si>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</si>
  <si>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</si>
  <si>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</si>
  <si>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</si>
  <si>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</si>
  <si>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</si>
  <si>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</si>
  <si>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</si>
  <si>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</si>
  <si>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</si>
  <si>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</si>
  <si>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</si>
  <si>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</si>
  <si>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</si>
  <si>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</si>
  <si>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</si>
  <si>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</si>
  <si>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</si>
  <si>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</si>
  <si>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</si>
  <si>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</si>
  <si>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</si>
  <si>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</si>
  <si>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</si>
  <si>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</si>
  <si>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</si>
  <si>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</si>
  <si>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</si>
  <si>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</si>
  <si>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</si>
  <si>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</si>
  <si>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</si>
  <si>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</si>
  <si>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</si>
  <si>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</si>
  <si>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</si>
  <si>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</si>
  <si>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</si>
  <si>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</si>
  <si>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</si>
  <si>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</si>
  <si>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</si>
  <si>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</si>
  <si>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</si>
  <si>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</si>
  <si>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</si>
  <si>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</si>
  <si>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</si>
  <si>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</si>
  <si>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</si>
  <si>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</si>
  <si>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</si>
  <si>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</si>
  <si>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</si>
  <si>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</si>
  <si>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</si>
  <si>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</si>
  <si>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</si>
  <si>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</si>
  <si>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</si>
  <si>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</si>
  <si>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</si>
  <si>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</si>
  <si>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</si>
  <si>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</si>
  <si>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</si>
  <si>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</si>
  <si>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</si>
  <si>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</si>
  <si>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</si>
  <si>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</si>
  <si>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</si>
  <si>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</si>
  <si>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</si>
  <si>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</si>
  <si>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</si>
  <si>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</si>
  <si>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</si>
  <si>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</si>
  <si>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</si>
  <si>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</si>
  <si>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</si>
  <si>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</si>
  <si>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</si>
  <si>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</si>
  <si>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</si>
  <si>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</si>
  <si>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</si>
  <si>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</si>
  <si>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</si>
  <si>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</si>
  <si>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</si>
  <si>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</si>
  <si>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</si>
  <si>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</si>
  <si>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</si>
  <si>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</si>
  <si>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</si>
  <si>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</si>
  <si>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</si>
  <si>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</si>
  <si>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</si>
  <si>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</si>
  <si>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</si>
  <si>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</si>
  <si>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</si>
  <si>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</si>
  <si>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</si>
  <si>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</si>
  <si>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</si>
  <si>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</si>
  <si>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</si>
  <si>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</si>
  <si>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</si>
  <si>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</si>
  <si>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</si>
  <si>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</si>
  <si>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</si>
  <si>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</si>
  <si>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</si>
  <si>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</si>
  <si>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</si>
  <si>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</si>
  <si>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</si>
  <si>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</si>
  <si>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</si>
  <si>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</si>
  <si>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</si>
  <si>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</si>
  <si>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</si>
  <si>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</si>
  <si>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</si>
  <si>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</si>
  <si>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</si>
  <si>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</si>
  <si>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</si>
  <si>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</si>
  <si>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</si>
  <si>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</si>
  <si>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</si>
  <si>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</si>
  <si>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</si>
  <si>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</si>
  <si>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</si>
  <si>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</si>
  <si>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</si>
  <si>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</si>
  <si>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</si>
  <si>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</si>
  <si>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</si>
  <si>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</si>
  <si>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</si>
  <si>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</si>
  <si>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</si>
  <si>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</si>
  <si>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</si>
  <si>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</si>
  <si>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</si>
  <si>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</si>
  <si>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</si>
  <si>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</si>
  <si>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</si>
  <si>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</si>
  <si>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</si>
  <si>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</si>
  <si>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</si>
  <si>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</si>
  <si>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</si>
  <si>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</si>
  <si>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</si>
  <si>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</si>
  <si>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</si>
  <si>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</si>
  <si>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</si>
  <si>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</si>
  <si>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</si>
  <si>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</si>
  <si>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</si>
  <si>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</si>
  <si>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</si>
  <si>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</si>
  <si>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</si>
  <si>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</si>
  <si>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</si>
  <si>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</si>
  <si>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</si>
  <si>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</si>
  <si>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</si>
  <si>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</si>
  <si>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</si>
  <si>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</si>
  <si>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</si>
  <si>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</si>
  <si>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</si>
  <si>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</si>
  <si>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</si>
  <si>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</si>
  <si>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</si>
  <si>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</si>
  <si>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</si>
  <si>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</si>
  <si>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</si>
  <si>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</si>
  <si>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</si>
  <si>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</si>
  <si>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</si>
  <si>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</si>
  <si>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</si>
  <si>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</si>
  <si>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</si>
  <si>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</si>
  <si>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</si>
  <si>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</si>
  <si>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</si>
  <si>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</si>
  <si>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</si>
  <si>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</si>
  <si>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</si>
  <si>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</si>
  <si>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</si>
  <si>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</si>
  <si>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</si>
  <si>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</si>
  <si>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</si>
  <si>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</si>
  <si>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</si>
  <si>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</si>
  <si>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</si>
  <si>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</si>
  <si>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</si>
  <si>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</si>
  <si>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</si>
  <si>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</si>
  <si>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</si>
  <si>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</si>
  <si>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</si>
  <si>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</si>
  <si>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</si>
  <si>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</si>
  <si>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</si>
  <si>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</si>
  <si>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</si>
  <si>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</si>
  <si>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</si>
  <si>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</si>
  <si>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</si>
  <si>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</si>
  <si>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</si>
  <si>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</si>
  <si>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</si>
  <si>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</si>
  <si>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</si>
  <si>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</si>
  <si>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</si>
  <si>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</si>
  <si>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</si>
  <si>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</si>
  <si>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</si>
  <si>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</si>
  <si>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</si>
  <si>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</si>
  <si>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</si>
  <si>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</si>
  <si>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</si>
  <si>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</si>
  <si>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</si>
  <si>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</si>
  <si>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</si>
  <si>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</si>
  <si>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</si>
  <si>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</si>
  <si>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</si>
  <si>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</si>
  <si>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</si>
  <si>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</si>
  <si>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</si>
  <si>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</si>
  <si>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</si>
  <si>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</si>
  <si>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</si>
  <si>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</si>
  <si>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</si>
  <si>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</si>
  <si>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</si>
  <si>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</si>
  <si>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</si>
  <si>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</si>
  <si>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</si>
  <si>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</si>
  <si>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</si>
  <si>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</si>
  <si>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</si>
  <si>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</si>
  <si>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</si>
  <si>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</si>
  <si>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</si>
  <si>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</si>
  <si>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</si>
  <si>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</si>
  <si>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</si>
  <si>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</si>
  <si>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</si>
  <si>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</si>
  <si>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</si>
  <si>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</si>
  <si>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</si>
  <si>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</si>
  <si>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</si>
  <si>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</si>
  <si>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</si>
  <si>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</si>
  <si>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</si>
  <si>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</si>
  <si>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</si>
  <si>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</si>
  <si>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</si>
  <si>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</si>
  <si>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</si>
  <si>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</si>
  <si>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</si>
  <si>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</si>
  <si>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</si>
  <si>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</si>
  <si>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</si>
  <si>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</si>
  <si>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</si>
  <si>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</si>
  <si>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</si>
  <si>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</si>
  <si>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</si>
  <si>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</si>
  <si>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</si>
  <si>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</si>
  <si>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</si>
  <si>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</si>
  <si>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</si>
  <si>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</si>
  <si>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</si>
  <si>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</si>
  <si>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</si>
  <si>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</si>
  <si>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</si>
  <si>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</si>
  <si>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</si>
  <si>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</si>
  <si>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</si>
  <si>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</si>
  <si>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</si>
  <si>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</si>
  <si>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</si>
  <si>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</si>
  <si>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</si>
  <si>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</si>
  <si>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</si>
  <si>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</si>
  <si>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</si>
  <si>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</si>
  <si>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</si>
  <si>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</si>
  <si>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</si>
  <si>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</si>
  <si>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</si>
  <si>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</si>
  <si>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</si>
  <si>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</si>
  <si>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</si>
  <si>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</si>
  <si>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</si>
  <si>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</si>
  <si>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</si>
  <si>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</si>
  <si>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</si>
  <si>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</si>
  <si>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</si>
  <si>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</si>
  <si>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</si>
  <si>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</si>
  <si>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</si>
  <si>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</si>
  <si>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</si>
  <si>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</si>
  <si>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</si>
  <si>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</si>
  <si>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</si>
  <si>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</si>
  <si>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</si>
  <si>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</si>
  <si>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</si>
  <si>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</si>
  <si>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</si>
  <si>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</si>
  <si>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</si>
  <si>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</si>
  <si>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</si>
  <si>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</si>
  <si>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</si>
  <si>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</si>
  <si>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</si>
  <si>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</si>
  <si>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</si>
  <si>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</si>
  <si>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</si>
  <si>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</si>
  <si>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</si>
  <si>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</si>
  <si>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</si>
  <si>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</si>
  <si>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</si>
  <si>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</si>
  <si>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</si>
  <si>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</si>
  <si>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</si>
  <si>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</si>
  <si>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</si>
  <si>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</si>
  <si>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</si>
  <si>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</si>
  <si>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</si>
  <si>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</si>
  <si>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</si>
  <si>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</si>
  <si>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</si>
  <si>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</si>
  <si>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</si>
  <si>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</si>
  <si>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</si>
  <si>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</si>
  <si>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</si>
  <si>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</si>
  <si>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</si>
  <si>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</si>
  <si>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</si>
  <si>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</si>
  <si>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</si>
  <si>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</si>
  <si>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</si>
  <si>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</si>
  <si>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</si>
  <si>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</si>
  <si>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</si>
  <si>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</si>
  <si>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</si>
  <si>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</si>
  <si>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</si>
  <si>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</si>
  <si>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</si>
  <si>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</si>
  <si>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</si>
  <si>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</si>
  <si>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</si>
  <si>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</si>
  <si>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</si>
  <si>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</si>
  <si>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</si>
  <si>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</si>
  <si>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</si>
  <si>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</si>
  <si>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</si>
  <si>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</si>
  <si>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</si>
  <si>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</si>
  <si>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</si>
  <si>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</si>
  <si>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</si>
  <si>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</si>
  <si>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</si>
  <si>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</si>
  <si>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</si>
  <si>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</si>
  <si>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</si>
  <si>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</si>
  <si>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</si>
  <si>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</si>
  <si>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</si>
  <si>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</si>
  <si>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</si>
  <si>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</si>
  <si>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</si>
  <si>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</si>
  <si>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</si>
  <si>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</si>
  <si>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</si>
  <si>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</si>
  <si>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</si>
  <si>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</si>
  <si>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</si>
  <si>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</si>
  <si>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</si>
  <si>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</si>
  <si>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</si>
  <si>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</si>
  <si>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</si>
  <si>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</si>
  <si>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</si>
  <si>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</si>
  <si>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</si>
  <si>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</si>
  <si>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</si>
  <si>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</si>
  <si>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</si>
  <si>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</si>
  <si>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</si>
  <si>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</si>
  <si>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</si>
  <si>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</si>
  <si>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</si>
  <si>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</si>
  <si>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</si>
  <si>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</si>
  <si>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</si>
  <si>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</si>
  <si>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</si>
  <si>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</si>
  <si>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</si>
  <si>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</si>
  <si>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</si>
  <si>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</si>
  <si>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</si>
  <si>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</si>
  <si>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</si>
  <si>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</si>
  <si>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</si>
  <si>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</si>
  <si>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</si>
  <si>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</si>
  <si>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</si>
  <si>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</si>
  <si>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</si>
  <si>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</si>
  <si>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</si>
  <si>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</si>
  <si>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</si>
  <si>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</si>
  <si>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</si>
  <si>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</si>
  <si>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</si>
  <si>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</si>
  <si>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</si>
  <si>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</si>
  <si>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</si>
  <si>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</si>
  <si>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</si>
  <si>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</si>
  <si>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</si>
  <si>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</si>
  <si>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</si>
  <si>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</si>
  <si>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</si>
  <si>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</si>
  <si>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</si>
  <si>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</si>
  <si>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</si>
  <si>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</si>
  <si>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</si>
  <si>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</si>
  <si>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</si>
  <si>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</si>
  <si>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</si>
  <si>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</si>
  <si>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</si>
  <si>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</si>
  <si>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</si>
  <si>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</si>
  <si>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</si>
  <si>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</si>
  <si>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</si>
  <si>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</si>
  <si>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</si>
  <si>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</si>
  <si>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</si>
  <si>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</si>
  <si>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</si>
  <si>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</si>
  <si>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</si>
  <si>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</si>
  <si>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</si>
  <si>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</si>
  <si>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</si>
  <si>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</si>
  <si>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</si>
  <si>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</si>
  <si>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</si>
  <si>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</si>
  <si>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</si>
  <si>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</si>
  <si>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</si>
  <si>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</si>
  <si>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</si>
  <si>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</si>
  <si>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</si>
  <si>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</si>
  <si>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</si>
  <si>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</si>
  <si>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</si>
  <si>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</si>
  <si>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</si>
  <si>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</si>
  <si>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</si>
  <si>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</si>
  <si>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</si>
  <si>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</si>
  <si>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</si>
  <si>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</si>
  <si>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</si>
  <si>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</si>
  <si>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</si>
  <si>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</si>
  <si>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</si>
  <si>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</si>
  <si>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</si>
  <si>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</si>
  <si>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</si>
  <si>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</si>
  <si>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</si>
  <si>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</si>
  <si>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</si>
  <si>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</si>
  <si>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</si>
  <si>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</si>
  <si>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</si>
  <si>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</si>
  <si>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</si>
  <si>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</si>
  <si>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</si>
  <si>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</si>
  <si>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</si>
  <si>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</si>
  <si>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</si>
  <si>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</si>
  <si>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</si>
  <si>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</si>
  <si>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</si>
  <si>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</si>
  <si>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</si>
  <si>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</si>
  <si>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</si>
  <si>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</si>
  <si>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</si>
  <si>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</si>
  <si>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</si>
  <si>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</si>
  <si>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</si>
  <si>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</si>
  <si>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</si>
  <si>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</si>
  <si>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</si>
  <si>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</si>
  <si>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</si>
  <si>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</si>
  <si>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</si>
  <si>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</si>
  <si>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</si>
  <si>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</si>
  <si>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</si>
  <si>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</si>
  <si>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</si>
  <si>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</si>
  <si>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</si>
  <si>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</si>
  <si>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</si>
  <si>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</si>
  <si>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</si>
  <si>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</si>
  <si>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</si>
  <si>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</si>
  <si>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</si>
  <si>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</si>
  <si>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</si>
  <si>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</si>
  <si>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</si>
  <si>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</si>
  <si>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</si>
  <si>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</si>
  <si>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</si>
  <si>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</si>
  <si>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</si>
  <si>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</si>
  <si>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</si>
  <si>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</si>
  <si>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</si>
  <si>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</si>
  <si>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</si>
  <si>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</si>
  <si>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</si>
  <si>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</si>
  <si>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</si>
  <si>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</si>
  <si>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</si>
  <si>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</si>
  <si>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</si>
  <si>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</si>
  <si>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</si>
  <si>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</si>
  <si>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</si>
  <si>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</si>
  <si>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</si>
  <si>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</si>
  <si>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</si>
  <si>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</si>
  <si>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</si>
  <si>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</si>
  <si>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</si>
  <si>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</si>
  <si>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</si>
  <si>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</si>
  <si>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</si>
  <si>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</si>
  <si>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</si>
  <si>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</si>
  <si>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</si>
  <si>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</si>
  <si>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</si>
  <si>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</si>
  <si>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</si>
  <si>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</si>
  <si>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</si>
  <si>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</si>
  <si>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</si>
  <si>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</si>
  <si>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</si>
  <si>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</si>
  <si>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</si>
  <si>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</si>
  <si>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</si>
  <si>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</si>
  <si>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</si>
  <si>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</si>
  <si>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</si>
  <si>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</si>
  <si>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</si>
  <si>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</si>
  <si>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</si>
  <si>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</si>
  <si>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</si>
  <si>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</si>
  <si>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</si>
  <si>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</si>
  <si>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</si>
  <si>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</si>
  <si>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</si>
  <si>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</si>
  <si>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</si>
  <si>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</si>
  <si>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</si>
  <si>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</si>
  <si>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</si>
  <si>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</si>
  <si>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</si>
  <si>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</si>
  <si>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</si>
  <si>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</si>
  <si>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</si>
  <si>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</si>
  <si>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</si>
  <si>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</si>
  <si>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</si>
  <si>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</si>
  <si>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</si>
  <si>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</si>
  <si>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</si>
  <si>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</si>
  <si>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</si>
  <si>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</si>
  <si>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</si>
  <si>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</si>
  <si>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</si>
  <si>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</si>
  <si>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</si>
  <si>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</si>
  <si>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</si>
  <si>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</si>
  <si>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</si>
  <si>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</si>
  <si>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</si>
  <si>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</si>
  <si>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</si>
  <si>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</si>
  <si>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</si>
  <si>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</si>
  <si>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</si>
  <si>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</si>
  <si>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</si>
  <si>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</si>
  <si>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</si>
  <si>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</si>
  <si>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</si>
  <si>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</si>
  <si>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</si>
  <si>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</si>
  <si>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</si>
  <si>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</si>
  <si>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</si>
  <si>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</si>
  <si>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</si>
  <si>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</si>
  <si>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</si>
  <si>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</si>
  <si>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</si>
  <si>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</si>
  <si>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</si>
  <si>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</si>
  <si>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</si>
  <si>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</si>
  <si>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</si>
  <si>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</si>
  <si>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</si>
  <si>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</si>
  <si>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</si>
  <si>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</si>
  <si>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</si>
  <si>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</si>
  <si>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</si>
  <si>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</si>
  <si>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</si>
  <si>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</si>
  <si>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</si>
  <si>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</si>
  <si>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</si>
  <si>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</si>
  <si>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</si>
  <si>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</si>
  <si>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</si>
  <si>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</si>
  <si>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</si>
  <si>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</si>
  <si>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</si>
  <si>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</si>
  <si>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</si>
  <si>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</si>
  <si>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</si>
  <si>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</si>
  <si>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</si>
  <si>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</si>
  <si>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</si>
  <si>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</si>
  <si>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</si>
  <si>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</si>
  <si>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</si>
  <si>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</si>
  <si>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</si>
  <si>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</si>
  <si>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</si>
  <si>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</si>
  <si>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</si>
  <si>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</si>
  <si>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</si>
  <si>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</si>
  <si>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</si>
  <si>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</si>
  <si>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</si>
  <si>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</si>
  <si>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</si>
  <si>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</si>
  <si>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</si>
  <si>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</si>
  <si>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</si>
  <si>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</si>
  <si>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</si>
  <si>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</si>
  <si>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</si>
  <si>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</si>
  <si>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</si>
  <si>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</si>
  <si>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</si>
  <si>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</si>
  <si>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</si>
  <si>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</si>
  <si>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</si>
  <si>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</si>
  <si>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</si>
  <si>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</si>
  <si>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</si>
  <si>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</si>
  <si>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</si>
  <si>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</si>
  <si>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</si>
  <si>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</si>
  <si>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</si>
  <si>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</si>
  <si>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</si>
  <si>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</si>
  <si>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</si>
  <si>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</si>
  <si>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</si>
  <si>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</si>
  <si>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</si>
  <si>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</si>
  <si>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</si>
  <si>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</si>
  <si>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</si>
  <si>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</si>
  <si>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</si>
  <si>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</si>
  <si>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</si>
  <si>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</si>
  <si>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</si>
  <si>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</si>
  <si>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</si>
  <si>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</si>
  <si>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</si>
  <si>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</si>
  <si>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</si>
  <si>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</si>
  <si>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</si>
  <si>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</si>
  <si>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</si>
  <si>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</si>
  <si>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</si>
  <si>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</si>
  <si>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</si>
  <si>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</si>
  <si>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</si>
  <si>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</si>
  <si>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</si>
  <si>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</si>
  <si>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</si>
  <si>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</si>
  <si>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</si>
  <si>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</si>
  <si>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</si>
  <si>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</si>
  <si>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</si>
  <si>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</si>
  <si>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</si>
  <si>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</si>
  <si>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</si>
  <si>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</si>
  <si>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</si>
  <si>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</si>
  <si>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</si>
  <si>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</si>
  <si>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</si>
  <si>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</si>
  <si>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</si>
  <si>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</si>
  <si>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</si>
  <si>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</si>
  <si>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</si>
  <si>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</si>
  <si>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</si>
  <si>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</si>
  <si>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</si>
  <si>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</si>
  <si>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</si>
  <si>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</si>
  <si>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</si>
  <si>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</si>
  <si>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</si>
  <si>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</si>
  <si>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</si>
  <si>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</si>
  <si>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</si>
  <si>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</si>
  <si>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</si>
  <si>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</si>
  <si>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</si>
  <si>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</si>
  <si>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</si>
  <si>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</si>
  <si>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</si>
  <si>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</si>
  <si>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</si>
  <si>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</si>
  <si>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</si>
  <si>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</si>
  <si>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</si>
  <si>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</si>
  <si>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</si>
  <si>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</si>
  <si>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</si>
  <si>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</si>
  <si>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</si>
  <si>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</si>
  <si>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</si>
  <si>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</si>
  <si>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</si>
  <si>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</si>
  <si>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</si>
  <si>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</si>
  <si>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</si>
  <si>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</si>
  <si>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</si>
  <si>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</si>
  <si>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</si>
  <si>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</si>
  <si>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</si>
  <si>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</si>
  <si>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</si>
  <si>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</si>
  <si>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</si>
  <si>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</si>
  <si>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</si>
  <si>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</si>
  <si>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</si>
  <si>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</si>
  <si>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</si>
  <si>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</si>
  <si>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</si>
  <si>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</si>
  <si>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</si>
  <si>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</si>
  <si>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</si>
  <si>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</si>
  <si>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</si>
  <si>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</si>
  <si>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</si>
  <si>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</si>
  <si>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</si>
  <si>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</si>
  <si>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</si>
  <si>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</si>
  <si>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</si>
  <si>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</si>
  <si>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</si>
  <si>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</si>
  <si>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</si>
  <si>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</si>
  <si>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</si>
  <si>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</si>
  <si>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</si>
  <si>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</si>
  <si>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</si>
  <si>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</si>
  <si>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</si>
  <si>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</si>
  <si>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</si>
  <si>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</si>
  <si>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</si>
  <si>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</si>
  <si>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</si>
  <si>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</si>
  <si>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</si>
  <si>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</si>
  <si>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</si>
  <si>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</si>
  <si>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</si>
  <si>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</si>
  <si>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</si>
  <si>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</si>
  <si>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</si>
  <si>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</si>
  <si>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</si>
  <si>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</si>
  <si>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</si>
  <si>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</si>
  <si>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</si>
  <si>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</si>
  <si>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</si>
  <si>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</si>
  <si>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</si>
  <si>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</si>
  <si>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</si>
  <si>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</si>
  <si>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</si>
  <si>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</si>
  <si>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</si>
  <si>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</si>
  <si>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</si>
  <si>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</si>
  <si>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</si>
  <si>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</si>
  <si>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</si>
  <si>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</si>
  <si>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</si>
  <si>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</si>
  <si>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</si>
  <si>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</si>
  <si>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</si>
  <si>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</si>
  <si>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</si>
  <si>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</si>
  <si>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</si>
  <si>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</si>
  <si>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</si>
  <si>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</si>
  <si>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</si>
  <si>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</si>
  <si>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</si>
  <si>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</si>
  <si>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</si>
  <si>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</si>
  <si>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</si>
  <si>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</si>
  <si>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</si>
  <si>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</si>
  <si>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</si>
  <si>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</si>
  <si>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</si>
  <si>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</si>
  <si>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</si>
  <si>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</si>
  <si>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</si>
  <si>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</si>
  <si>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</si>
  <si>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</si>
  <si>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</si>
  <si>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</si>
  <si>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</si>
  <si>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</si>
  <si>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</si>
  <si>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</si>
  <si>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</si>
  <si>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</si>
  <si>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</si>
  <si>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</si>
  <si>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</si>
  <si>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</si>
  <si>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</si>
  <si>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</si>
  <si>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</si>
  <si>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</si>
  <si>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</si>
  <si>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</si>
  <si>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</si>
  <si>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</si>
  <si>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</si>
  <si>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</si>
  <si>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</si>
  <si>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</si>
  <si>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</si>
  <si>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</si>
  <si>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</si>
  <si>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</si>
  <si>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</si>
  <si>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</si>
  <si>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</si>
  <si>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</si>
  <si>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</si>
  <si>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</si>
  <si>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</si>
  <si>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</si>
  <si>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</si>
  <si>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</si>
  <si>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</si>
  <si>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</si>
  <si>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</si>
  <si>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</si>
  <si>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</si>
  <si>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</si>
  <si>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</si>
  <si>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</si>
  <si>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</si>
  <si>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</si>
  <si>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</si>
  <si>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</si>
  <si>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</si>
  <si>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</si>
  <si>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</si>
  <si>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</si>
  <si>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</si>
  <si>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</si>
  <si>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</si>
  <si>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</si>
  <si>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</si>
  <si>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</si>
  <si>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</si>
  <si>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</si>
  <si>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</si>
  <si>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</si>
  <si>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</si>
  <si>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</si>
  <si>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</si>
  <si>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</si>
  <si>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</si>
  <si>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</si>
  <si>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</si>
  <si>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</si>
  <si>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</si>
  <si>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</si>
  <si>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</si>
  <si>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</si>
  <si>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</si>
  <si>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</si>
  <si>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</si>
  <si>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</si>
  <si>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</si>
  <si>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</si>
  <si>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</si>
  <si>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</si>
  <si>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</si>
  <si>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</si>
  <si>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</si>
  <si>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</si>
  <si>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</si>
  <si>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</si>
  <si>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</si>
  <si>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</si>
  <si>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</si>
  <si>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</si>
  <si>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</si>
  <si>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</si>
  <si>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</si>
  <si>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</si>
  <si>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</si>
  <si>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</si>
  <si>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</si>
  <si>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</si>
  <si>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</si>
  <si>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</si>
  <si>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</si>
  <si>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</si>
  <si>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</si>
  <si>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</si>
  <si>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</si>
  <si>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</si>
  <si>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</si>
  <si>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</si>
  <si>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</si>
  <si>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</si>
  <si>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</si>
  <si>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</si>
  <si>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</si>
  <si>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</si>
  <si>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</si>
  <si>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</si>
  <si>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</si>
  <si>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</si>
  <si>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</si>
  <si>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</si>
  <si>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</si>
  <si>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</si>
  <si>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</si>
  <si>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</si>
  <si>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</si>
  <si>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</si>
  <si>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</si>
  <si>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</si>
  <si>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</si>
  <si>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</si>
  <si>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</si>
  <si>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</si>
  <si>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</si>
  <si>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</si>
  <si>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</si>
  <si>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</si>
  <si>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</si>
  <si>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</si>
  <si>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</si>
  <si>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</si>
  <si>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</si>
  <si>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</si>
  <si>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</si>
  <si>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</si>
  <si>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</si>
  <si>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</si>
  <si>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</si>
  <si>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</si>
  <si>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</si>
  <si>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</si>
  <si>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</si>
  <si>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</si>
  <si>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</si>
  <si>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</si>
  <si>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</si>
  <si>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</si>
  <si>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</si>
  <si>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</si>
  <si>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</si>
  <si>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</si>
  <si>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</si>
  <si>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</si>
  <si>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</si>
  <si>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</si>
  <si>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</si>
  <si>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</si>
  <si>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</si>
  <si>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</si>
  <si>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</si>
  <si>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</si>
  <si>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</si>
  <si>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</si>
  <si>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</si>
  <si>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</si>
  <si>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</si>
  <si>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</si>
  <si>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</si>
  <si>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</si>
  <si>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</si>
  <si>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</si>
  <si>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</si>
  <si>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</si>
  <si>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</si>
  <si>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</si>
  <si>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</si>
  <si>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</si>
  <si>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</si>
  <si>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</si>
  <si>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</si>
  <si>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</si>
  <si>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</si>
  <si>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</si>
  <si>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</si>
  <si>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</si>
  <si>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</si>
  <si>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</si>
  <si>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</si>
  <si>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</si>
  <si>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</si>
  <si>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</si>
  <si>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</si>
  <si>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</si>
  <si>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</si>
  <si>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</si>
  <si>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</si>
  <si>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</si>
  <si>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</si>
  <si>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</si>
  <si>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</si>
  <si>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</si>
  <si>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</si>
  <si>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</si>
  <si>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</si>
  <si>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</si>
  <si>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</si>
  <si>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</si>
  <si>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</si>
  <si>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</si>
  <si>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</si>
  <si>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</si>
  <si>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</si>
  <si>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</si>
  <si>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</si>
  <si>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</si>
  <si>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</si>
  <si>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</si>
  <si>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</si>
  <si>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</si>
  <si>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</si>
  <si>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</si>
  <si>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</si>
  <si>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</si>
  <si>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</si>
  <si>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</si>
  <si>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</si>
  <si>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</si>
  <si>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</si>
  <si>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</si>
  <si>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</si>
  <si>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</si>
  <si>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</si>
  <si>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</si>
  <si>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</si>
  <si>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</si>
  <si>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</si>
  <si>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</si>
  <si>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</si>
  <si>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</si>
  <si>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</si>
  <si>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</si>
  <si>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</si>
  <si>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</si>
  <si>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</si>
  <si>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</si>
  <si>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</si>
  <si>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</si>
  <si>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</si>
  <si>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</si>
  <si>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</si>
  <si>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</si>
  <si>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</si>
  <si>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</si>
  <si>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</si>
  <si>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</si>
  <si>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</si>
  <si>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</si>
  <si>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</si>
  <si>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</si>
  <si>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</si>
  <si>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</si>
  <si>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</si>
  <si>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</si>
  <si>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</si>
  <si>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</si>
  <si>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</si>
  <si>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</si>
  <si>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</si>
  <si>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</si>
  <si>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</si>
  <si>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</si>
  <si>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</si>
  <si>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</si>
  <si>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</si>
  <si>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</si>
  <si>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</si>
  <si>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</si>
  <si>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</si>
  <si>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</si>
  <si>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</si>
  <si>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</si>
  <si>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</si>
  <si>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</si>
  <si>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</si>
  <si>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</si>
  <si>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</si>
  <si>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</si>
  <si>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</si>
  <si>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</si>
  <si>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</si>
  <si>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</si>
  <si>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</si>
  <si>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</si>
  <si>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</si>
  <si>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</si>
  <si>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</si>
  <si>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</si>
  <si>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</si>
  <si>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</si>
  <si>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</si>
  <si>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</si>
  <si>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</si>
  <si>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</si>
  <si>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</si>
  <si>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</si>
  <si>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</si>
  <si>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</si>
  <si>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</si>
  <si>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</si>
  <si>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</si>
  <si>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</si>
  <si>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</si>
  <si>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</si>
  <si>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</si>
  <si>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</si>
  <si>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</si>
  <si>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</si>
  <si>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</si>
  <si>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</si>
  <si>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</si>
  <si>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</si>
  <si>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</si>
  <si>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</si>
  <si>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</si>
  <si>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</si>
  <si>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</si>
  <si>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</si>
  <si>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</si>
  <si>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</si>
  <si>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</si>
  <si>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</si>
  <si>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</si>
  <si>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</si>
  <si>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</si>
  <si>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</si>
  <si>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</si>
  <si>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</si>
  <si>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</si>
  <si>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</si>
  <si>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</si>
  <si>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</si>
  <si>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</si>
  <si>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</si>
  <si>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</si>
  <si>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</si>
  <si>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</si>
  <si>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</si>
  <si>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</si>
  <si>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</si>
  <si>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</si>
  <si>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</si>
  <si>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</si>
  <si>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</si>
  <si>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</si>
  <si>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</si>
  <si>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</si>
  <si>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</si>
  <si>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</si>
  <si>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</si>
  <si>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</si>
  <si>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</si>
  <si>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</si>
  <si>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</si>
  <si>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</si>
  <si>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</si>
  <si>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</si>
  <si>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</si>
  <si>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</si>
  <si>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</si>
  <si>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</si>
  <si>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</si>
  <si>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</si>
  <si>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</si>
  <si>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</si>
  <si>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</si>
  <si>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</si>
  <si>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</si>
  <si>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</si>
  <si>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</si>
  <si>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</si>
  <si>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</si>
  <si>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</si>
  <si>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</si>
  <si>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</si>
  <si>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</si>
  <si>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</si>
  <si>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</si>
  <si>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</si>
  <si>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</si>
  <si>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</si>
  <si>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</si>
  <si>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</si>
  <si>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</si>
  <si>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</si>
  <si>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</si>
  <si>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</si>
  <si>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</si>
  <si>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</si>
  <si>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</si>
  <si>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</si>
  <si>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</si>
  <si>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</si>
  <si>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</si>
  <si>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</si>
  <si>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</si>
  <si>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</si>
  <si>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</si>
  <si>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</si>
  <si>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</si>
  <si>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</si>
  <si>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</si>
  <si>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</si>
  <si>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</si>
  <si>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</si>
  <si>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</si>
  <si>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</si>
  <si>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</si>
  <si>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</si>
  <si>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</si>
  <si>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</si>
  <si>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</si>
  <si>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</si>
  <si>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</si>
  <si>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</si>
  <si>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</si>
  <si>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</si>
  <si>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</si>
  <si>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</si>
  <si>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</si>
  <si>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</si>
  <si>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</si>
  <si>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</si>
  <si>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</si>
  <si>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</si>
  <si>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</si>
  <si>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</si>
  <si>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</si>
  <si>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</si>
  <si>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</si>
  <si>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</si>
  <si>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</si>
  <si>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</si>
  <si>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</si>
  <si>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</si>
  <si>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</si>
  <si>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</si>
  <si>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</si>
  <si>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</si>
  <si>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</si>
  <si>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</si>
  <si>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</si>
  <si>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</si>
  <si>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</si>
  <si>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</si>
  <si>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</si>
  <si>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</si>
  <si>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</si>
  <si>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</si>
  <si>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</si>
  <si>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</si>
  <si>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</si>
  <si>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</si>
  <si>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</si>
  <si>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</si>
  <si>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</si>
  <si>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</si>
  <si>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</si>
  <si>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</si>
  <si>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</si>
  <si>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</si>
  <si>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</si>
  <si>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</si>
  <si>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</si>
  <si>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</si>
  <si>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</si>
  <si>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</si>
  <si>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</si>
  <si>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</si>
  <si>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</si>
  <si>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</si>
  <si>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</si>
  <si>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</si>
  <si>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</si>
  <si>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</si>
  <si>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</si>
  <si>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</si>
  <si>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</si>
  <si>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</si>
  <si>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</si>
  <si>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</si>
  <si>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</si>
  <si>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</si>
  <si>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</si>
  <si>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</si>
  <si>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</si>
  <si>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</si>
  <si>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</si>
  <si>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</si>
  <si>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</si>
  <si>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</si>
  <si>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</si>
  <si>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</si>
  <si>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</si>
  <si>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</si>
  <si>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</si>
  <si>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</si>
  <si>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</si>
  <si>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</si>
  <si>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</si>
  <si>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</si>
  <si>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</si>
  <si>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</si>
  <si>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</si>
  <si>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</si>
  <si>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</si>
  <si>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</si>
  <si>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</si>
  <si>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</si>
  <si>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</si>
  <si>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</si>
  <si>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</si>
  <si>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</si>
  <si>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</si>
  <si>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</si>
  <si>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</si>
  <si>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</si>
  <si>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</si>
  <si>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</si>
  <si>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</si>
  <si>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</si>
  <si>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</si>
  <si>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</si>
  <si>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</si>
  <si>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</si>
  <si>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</si>
  <si>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</si>
  <si>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</si>
  <si>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</si>
  <si>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</si>
  <si>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</si>
  <si>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</si>
  <si>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</si>
  <si>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</si>
  <si>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</si>
  <si>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</si>
  <si>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</si>
  <si>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</si>
  <si>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</si>
  <si>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</si>
  <si>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</si>
  <si>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</si>
  <si>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</si>
  <si>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</si>
  <si>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</si>
  <si>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</si>
  <si>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</si>
  <si>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</si>
  <si>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</si>
  <si>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</si>
  <si>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</si>
  <si>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</si>
  <si>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</si>
  <si>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</si>
  <si>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</si>
  <si>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</si>
  <si>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</si>
  <si>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</si>
  <si>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</si>
  <si>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</si>
  <si>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</si>
  <si>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</si>
  <si>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</si>
  <si>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</si>
  <si>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</si>
  <si>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</si>
  <si>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</si>
  <si>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</si>
  <si>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</si>
  <si>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</si>
  <si>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</si>
  <si>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</si>
  <si>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</si>
  <si>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</si>
  <si>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</si>
  <si>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</si>
  <si>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</si>
  <si>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</si>
  <si>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</si>
  <si>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</si>
  <si>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</si>
  <si>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</si>
  <si>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</si>
  <si>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</si>
  <si>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</si>
  <si>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</si>
  <si>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</si>
  <si>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</si>
  <si>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</si>
  <si>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</si>
  <si>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</si>
  <si>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</si>
  <si>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</si>
  <si>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</si>
  <si>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</si>
  <si>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</si>
  <si>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</si>
  <si>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</si>
  <si>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</si>
  <si>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</si>
  <si>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</si>
  <si>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</si>
  <si>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</si>
  <si>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</si>
  <si>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</si>
  <si>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</si>
  <si>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</si>
  <si>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</si>
  <si>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</si>
  <si>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</si>
  <si>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</si>
  <si>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</si>
  <si>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</si>
  <si>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</si>
  <si>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</si>
  <si>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</si>
  <si>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</si>
  <si>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</si>
  <si>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</si>
  <si>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</si>
  <si>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</si>
  <si>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</si>
  <si>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</si>
  <si>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</si>
  <si>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</si>
  <si>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</si>
  <si>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</si>
  <si>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</si>
  <si>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</si>
  <si>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</si>
  <si>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</si>
  <si>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</si>
  <si>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</si>
  <si>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</si>
  <si>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</si>
  <si>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</si>
  <si>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</si>
  <si>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</si>
  <si>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</si>
  <si>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</si>
  <si>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</si>
  <si>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</si>
  <si>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</si>
  <si>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</si>
  <si>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</si>
  <si>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</si>
  <si>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</si>
  <si>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</si>
  <si>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</si>
  <si>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</si>
  <si>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</si>
  <si>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</si>
  <si>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</si>
  <si>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</si>
  <si>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</si>
  <si>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</si>
  <si>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</si>
  <si>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</si>
  <si>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</si>
  <si>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</si>
  <si>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</si>
  <si>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</si>
  <si>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</si>
  <si>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</si>
  <si>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</si>
  <si>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</si>
  <si>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</si>
  <si>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</si>
  <si>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</si>
  <si>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</si>
  <si>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</si>
  <si>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</si>
  <si>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</si>
  <si>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</si>
  <si>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</si>
  <si>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</si>
  <si>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</si>
  <si>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</si>
  <si>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</si>
  <si>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</si>
  <si>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</si>
  <si>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</si>
  <si>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</si>
  <si>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</si>
  <si>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</si>
  <si>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</si>
  <si>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</si>
  <si>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</si>
  <si>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</si>
  <si>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</si>
  <si>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</si>
  <si>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</si>
  <si>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</si>
  <si>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</si>
  <si>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</si>
  <si>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</si>
  <si>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</si>
  <si>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</si>
  <si>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</si>
  <si>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</si>
  <si>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</si>
  <si>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</si>
  <si>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</si>
  <si>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</si>
  <si>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</si>
  <si>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</si>
  <si>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</si>
  <si>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</si>
  <si>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</si>
  <si>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</si>
  <si>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</si>
  <si>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</si>
  <si>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</si>
  <si>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</si>
  <si>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</si>
  <si>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</si>
  <si>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</si>
  <si>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</si>
  <si>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</si>
  <si>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</si>
  <si>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</si>
  <si>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</si>
  <si>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</si>
  <si>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</si>
  <si>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</si>
  <si>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</si>
  <si>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</si>
  <si>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</si>
  <si>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</si>
  <si>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</si>
  <si>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</si>
  <si>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</si>
  <si>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</si>
  <si>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</si>
  <si>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</si>
  <si>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</si>
  <si>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</si>
  <si>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</si>
  <si>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</si>
  <si>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</si>
  <si>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</si>
  <si>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</si>
  <si>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</si>
  <si>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</si>
  <si>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</si>
  <si>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</si>
  <si>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</si>
  <si>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</si>
  <si>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</si>
  <si>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</si>
  <si>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</si>
  <si>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</si>
  <si>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</si>
  <si>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</si>
  <si>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</si>
  <si>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</si>
  <si>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</si>
  <si>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</si>
  <si>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</si>
  <si>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</si>
  <si>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</si>
  <si>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</si>
  <si>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</si>
  <si>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</si>
  <si>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</si>
  <si>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</si>
  <si>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</si>
  <si>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</si>
  <si>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</si>
  <si>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</si>
  <si>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</si>
  <si>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</si>
  <si>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</si>
  <si>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</si>
  <si>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</si>
  <si>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</si>
  <si>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</si>
  <si>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</si>
  <si>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</si>
  <si>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</si>
  <si>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</si>
  <si>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</si>
  <si>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</si>
  <si>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</si>
  <si>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</si>
  <si>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</si>
  <si>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</si>
  <si>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</si>
  <si>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</si>
  <si>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</si>
  <si>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</si>
  <si>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</si>
  <si>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</si>
  <si>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</si>
  <si>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</si>
  <si>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</si>
  <si>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</si>
  <si>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</si>
  <si>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</si>
  <si>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</si>
  <si>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</si>
  <si>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</si>
  <si>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</si>
  <si>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</si>
  <si>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</si>
  <si>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</si>
  <si>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</si>
  <si>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</si>
  <si>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</si>
  <si>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</si>
  <si>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</si>
  <si>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</si>
  <si>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</si>
  <si>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</si>
  <si>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</si>
  <si>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</si>
  <si>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</si>
  <si>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</si>
  <si>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</si>
  <si>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</si>
  <si>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</si>
  <si>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</si>
  <si>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</si>
  <si>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</si>
  <si>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</si>
  <si>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</si>
  <si>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</si>
  <si>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</si>
  <si>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</si>
  <si>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</si>
  <si>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</si>
  <si>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</si>
  <si>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</si>
  <si>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</si>
  <si>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</si>
  <si>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</si>
  <si>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</si>
  <si>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</si>
  <si>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</si>
  <si>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</si>
  <si>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</si>
  <si>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</si>
  <si>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</si>
  <si>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</si>
  <si>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</si>
  <si>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</si>
  <si>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</si>
  <si>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</si>
  <si>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</si>
  <si>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</si>
  <si>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</si>
  <si>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</si>
  <si>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</si>
  <si>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</si>
  <si>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</si>
  <si>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</si>
  <si>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</si>
  <si>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</si>
  <si>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</si>
  <si>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</si>
  <si>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</si>
  <si>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</si>
  <si>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</si>
  <si>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</si>
  <si>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</si>
  <si>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</si>
  <si>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</si>
  <si>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</si>
  <si>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</si>
  <si>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</si>
  <si>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</si>
  <si>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</si>
  <si>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</si>
  <si>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</si>
  <si>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</si>
  <si>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</si>
  <si>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</si>
  <si>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</si>
  <si>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</si>
  <si>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</si>
  <si>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</si>
  <si>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</si>
  <si>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</si>
  <si>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</si>
  <si>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</si>
  <si>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</si>
  <si>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</si>
  <si>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</si>
  <si>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</si>
  <si>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</si>
  <si>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</si>
  <si>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</si>
  <si>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</si>
  <si>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</si>
  <si>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</si>
  <si>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</si>
  <si>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</si>
  <si>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</si>
  <si>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</si>
  <si>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</si>
  <si>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</si>
  <si>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</si>
  <si>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</si>
  <si>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</si>
  <si>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</si>
  <si>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</si>
  <si>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</si>
  <si>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</si>
  <si>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</si>
  <si>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</si>
  <si>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</si>
  <si>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</si>
  <si>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</si>
  <si>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</si>
  <si>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</si>
  <si>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</si>
  <si>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</si>
  <si>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</si>
  <si>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</si>
  <si>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</si>
  <si>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</si>
  <si>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</si>
  <si>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</si>
  <si>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</si>
  <si>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</si>
  <si>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</si>
  <si>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</si>
  <si>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</si>
  <si>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</si>
  <si>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</si>
  <si>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</si>
  <si>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</si>
  <si>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</si>
  <si>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</si>
  <si>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</si>
  <si>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</si>
  <si>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</si>
  <si>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</si>
  <si>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</si>
  <si>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</si>
  <si>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</si>
  <si>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</si>
  <si>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</si>
  <si>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</si>
  <si>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</si>
  <si>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</si>
  <si>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</si>
  <si>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</si>
  <si>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</si>
  <si>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</si>
  <si>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</si>
  <si>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</si>
  <si>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</si>
  <si>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</si>
  <si>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</si>
  <si>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</si>
  <si>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</si>
  <si>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</si>
  <si>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</si>
  <si>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</si>
  <si>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</si>
  <si>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</si>
  <si>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</si>
  <si>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</si>
  <si>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</si>
  <si>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</si>
  <si>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</si>
  <si>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</si>
  <si>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</si>
  <si>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</si>
  <si>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</si>
  <si>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</si>
  <si>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</si>
  <si>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</si>
  <si>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</si>
  <si>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</si>
  <si>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</si>
  <si>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</si>
  <si>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</si>
  <si>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</si>
  <si>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</si>
  <si>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</si>
  <si>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</si>
  <si>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</si>
  <si>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</si>
  <si>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</si>
  <si>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</si>
  <si>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</si>
  <si>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</si>
  <si>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</si>
  <si>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</si>
  <si>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</si>
  <si>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</si>
  <si>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</si>
  <si>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</si>
  <si>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</si>
  <si>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</si>
  <si>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</si>
  <si>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</si>
  <si>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</si>
  <si>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</si>
  <si>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</si>
  <si>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</si>
  <si>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</si>
  <si>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</si>
  <si>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</si>
  <si>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</si>
  <si>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</si>
  <si>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</si>
  <si>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</si>
  <si>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</si>
  <si>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</si>
  <si>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</si>
  <si>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</si>
  <si>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</si>
  <si>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</si>
  <si>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</si>
  <si>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</si>
  <si>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</si>
  <si>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</si>
  <si>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</si>
  <si>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</si>
  <si>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</si>
  <si>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</si>
  <si>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</si>
  <si>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</si>
  <si>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</si>
  <si>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</si>
  <si>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</si>
  <si>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</si>
  <si>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</si>
  <si>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</si>
  <si>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</si>
  <si>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</si>
  <si>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</si>
  <si>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</si>
  <si>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</si>
  <si>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</si>
  <si>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</si>
  <si>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</si>
  <si>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</si>
  <si>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</si>
  <si>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</si>
  <si>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</si>
  <si>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</si>
  <si>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</si>
  <si>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</si>
  <si>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</si>
  <si>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</si>
  <si>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</si>
  <si>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</si>
  <si>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</si>
  <si>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</si>
  <si>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</si>
  <si>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</si>
  <si>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</si>
  <si>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</si>
  <si>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</si>
  <si>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</si>
  <si>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</si>
  <si>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</si>
  <si>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</si>
  <si>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</si>
  <si>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</si>
  <si>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</si>
  <si>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</si>
  <si>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</si>
  <si>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</si>
  <si>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</si>
  <si>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</si>
  <si>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</si>
  <si>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</si>
  <si>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</si>
  <si>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</si>
  <si>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</si>
  <si>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</si>
  <si>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</si>
  <si>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</si>
  <si>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</si>
  <si>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</si>
  <si>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</si>
  <si>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</si>
  <si>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</si>
  <si>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</si>
  <si>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</si>
  <si>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</si>
  <si>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</si>
  <si>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</si>
  <si>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</si>
  <si>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</si>
  <si>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</si>
  <si>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</si>
  <si>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</si>
  <si>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</si>
  <si>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</si>
  <si>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</si>
  <si>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</si>
  <si>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</si>
  <si>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</si>
  <si>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</si>
  <si>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</si>
  <si>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</si>
  <si>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</si>
  <si>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</si>
  <si>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</si>
  <si>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</si>
  <si>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</si>
  <si>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</si>
  <si>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</si>
  <si>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</si>
  <si>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</si>
  <si>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</si>
  <si>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</si>
  <si>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</si>
  <si>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</si>
  <si>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</si>
  <si>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</si>
  <si>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</si>
  <si>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</si>
  <si>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</si>
  <si>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</si>
  <si>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</si>
  <si>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</si>
  <si>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</si>
  <si>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</si>
  <si>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</si>
  <si>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</si>
  <si>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</si>
  <si>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</si>
  <si>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</si>
  <si>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</si>
  <si>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</si>
  <si>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</si>
  <si>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</si>
  <si>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</si>
  <si>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</si>
  <si>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</si>
  <si>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</si>
  <si>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</si>
  <si>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</si>
  <si>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</si>
  <si>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</si>
  <si>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</si>
  <si>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</si>
  <si>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</si>
  <si>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</si>
  <si>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</si>
  <si>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</si>
  <si>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</si>
  <si>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</si>
  <si>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</si>
  <si>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</si>
  <si>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</si>
  <si>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</si>
  <si>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</si>
  <si>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</si>
  <si>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</si>
  <si>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</si>
  <si>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</si>
  <si>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</si>
  <si>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</si>
  <si>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</si>
  <si>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</si>
  <si>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</si>
  <si>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</si>
  <si>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</si>
  <si>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</si>
  <si>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</si>
  <si>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</si>
  <si>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</si>
  <si>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</si>
  <si>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</si>
  <si>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</si>
  <si>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</si>
  <si>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</si>
  <si>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</si>
  <si>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</si>
  <si>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</si>
  <si>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</si>
  <si>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</si>
  <si>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</si>
  <si>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</si>
  <si>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</si>
  <si>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</si>
  <si>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</si>
  <si>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</si>
  <si>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</si>
  <si>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</si>
  <si>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</si>
  <si>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</si>
  <si>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</si>
  <si>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</si>
  <si>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</si>
  <si>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</si>
  <si>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</si>
  <si>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</si>
  <si>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</si>
  <si>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</si>
  <si>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</si>
  <si>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</si>
  <si>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</si>
  <si>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</si>
  <si>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</si>
  <si>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</si>
  <si>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</si>
  <si>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</si>
  <si>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</si>
  <si>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</si>
  <si>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</si>
  <si>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</si>
  <si>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</si>
  <si>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</si>
  <si>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</si>
  <si>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</si>
  <si>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</si>
  <si>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</si>
  <si>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</si>
  <si>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</si>
  <si>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</si>
  <si>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</si>
  <si>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</si>
  <si>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</si>
  <si>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</si>
  <si>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</si>
  <si>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</si>
  <si>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</si>
  <si>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</si>
  <si>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</si>
  <si>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</si>
  <si>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</si>
  <si>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</si>
  <si>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</si>
  <si>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</si>
  <si>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</si>
  <si>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</si>
  <si>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</si>
  <si>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</si>
  <si>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</si>
  <si>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</si>
  <si>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</si>
  <si>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</si>
  <si>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</si>
  <si>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</si>
  <si>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</si>
  <si>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</si>
  <si>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</si>
  <si>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</si>
  <si>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</si>
  <si>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</si>
  <si>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</si>
  <si>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</si>
  <si>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</si>
  <si>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</si>
  <si>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</si>
  <si>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</si>
  <si>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</si>
  <si>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</si>
  <si>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</si>
  <si>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</si>
  <si>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</si>
  <si>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</si>
  <si>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</si>
  <si>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</si>
  <si>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</si>
  <si>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</si>
  <si>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</si>
  <si>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</si>
  <si>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</si>
  <si>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</si>
  <si>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</si>
  <si>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</si>
  <si>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</si>
  <si>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</si>
  <si>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</si>
  <si>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</si>
  <si>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</si>
  <si>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</si>
  <si>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</si>
  <si>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</si>
  <si>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</si>
  <si>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</si>
  <si>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</si>
  <si>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</si>
  <si>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</si>
  <si>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</si>
  <si>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</si>
  <si>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</si>
  <si>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</si>
  <si>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</si>
  <si>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</si>
  <si>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</si>
  <si>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</si>
  <si>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</si>
  <si>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</si>
  <si>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</si>
  <si>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</si>
  <si>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</si>
  <si>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</si>
  <si>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</si>
  <si>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</si>
  <si>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</si>
  <si>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</si>
  <si>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</si>
  <si>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</si>
  <si>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</si>
  <si>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</si>
  <si>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</si>
  <si>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</si>
  <si>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</si>
  <si>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</si>
  <si>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</si>
  <si>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</si>
  <si>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</si>
  <si>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</si>
  <si>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</si>
  <si>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</si>
  <si>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</si>
  <si>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</si>
  <si>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</si>
  <si>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</si>
  <si>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</si>
  <si>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</si>
  <si>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</si>
  <si>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</si>
  <si>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</si>
  <si>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</si>
  <si>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</si>
  <si>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</si>
  <si>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</si>
  <si>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</si>
  <si>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</si>
  <si>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</si>
  <si>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</si>
  <si>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</si>
  <si>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</si>
  <si>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</si>
  <si>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</si>
  <si>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</si>
  <si>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</si>
  <si>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</si>
  <si>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</si>
  <si>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</si>
  <si>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</si>
  <si>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</si>
  <si>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</si>
  <si>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</si>
  <si>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</si>
  <si>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</si>
  <si>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</si>
  <si>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</si>
  <si>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</si>
  <si>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</si>
  <si>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</si>
  <si>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</si>
  <si>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</si>
  <si>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</si>
  <si>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</si>
  <si>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</si>
  <si>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</si>
  <si>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</si>
  <si>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</si>
  <si>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</si>
  <si>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</si>
  <si>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</si>
  <si>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</si>
  <si>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</si>
  <si>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</si>
  <si>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</si>
  <si>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</si>
  <si>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</si>
  <si>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</si>
  <si>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</si>
  <si>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</si>
  <si>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</si>
  <si>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</si>
  <si>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</si>
  <si>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</si>
  <si>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</si>
  <si>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</si>
  <si>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</si>
  <si>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</si>
  <si>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</si>
  <si>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</si>
  <si>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</si>
  <si>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</si>
  <si>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</si>
  <si>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</si>
  <si>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</si>
  <si>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</si>
  <si>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</si>
  <si>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</si>
  <si>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</si>
  <si>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</si>
  <si>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</si>
  <si>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</si>
  <si>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</si>
  <si>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</si>
  <si>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</si>
  <si>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</si>
  <si>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</si>
  <si>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</si>
  <si>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</si>
  <si>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</si>
  <si>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</si>
  <si>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</si>
  <si>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</si>
  <si>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</si>
  <si>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</si>
  <si>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</si>
  <si>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</si>
  <si>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</si>
  <si>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</si>
  <si>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</si>
  <si>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</si>
  <si>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</si>
  <si>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</si>
  <si>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</si>
  <si>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</si>
  <si>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</si>
  <si>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</si>
  <si>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</si>
  <si>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</si>
  <si>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</si>
  <si>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</si>
  <si>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</si>
  <si>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</si>
  <si>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</si>
  <si>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</si>
  <si>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</si>
  <si>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</si>
  <si>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</si>
  <si>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</si>
  <si>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</si>
  <si>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</si>
  <si>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</si>
  <si>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</si>
  <si>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</si>
  <si>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</si>
  <si>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</si>
  <si>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</si>
  <si>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</si>
  <si>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</si>
  <si>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</si>
  <si>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</si>
  <si>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</si>
  <si>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</si>
  <si>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</si>
  <si>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</si>
  <si>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</si>
  <si>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</si>
  <si>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</si>
  <si>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</si>
  <si>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</si>
  <si>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</si>
  <si>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</si>
  <si>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</si>
  <si>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</si>
  <si>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</si>
  <si>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</si>
  <si>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</si>
  <si>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</si>
  <si>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</si>
  <si>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</si>
  <si>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</si>
  <si>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</si>
  <si>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</si>
  <si>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</si>
  <si>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</si>
  <si>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</si>
  <si>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</si>
  <si>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</si>
  <si>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</si>
  <si>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</si>
  <si>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</si>
  <si>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</si>
  <si>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</si>
  <si>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</si>
  <si>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</si>
  <si>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</si>
  <si>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</si>
  <si>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</si>
  <si>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</si>
  <si>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</si>
  <si>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</si>
  <si>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</si>
  <si>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</si>
  <si>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</si>
  <si>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</si>
  <si>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</si>
  <si>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</si>
  <si>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</si>
  <si>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</si>
  <si>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</si>
  <si>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</si>
  <si>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</si>
  <si>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</si>
  <si>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</si>
  <si>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</si>
  <si>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</si>
  <si>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</si>
  <si>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</si>
  <si>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</si>
  <si>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</si>
  <si>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</si>
  <si>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</si>
  <si>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</si>
  <si>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</si>
  <si>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</si>
  <si>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</si>
  <si>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</si>
  <si>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</si>
  <si>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</si>
  <si>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</si>
  <si>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</si>
  <si>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</si>
  <si>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</si>
  <si>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</si>
  <si>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</si>
  <si>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</si>
  <si>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</si>
  <si>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</si>
  <si>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</si>
  <si>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</si>
  <si>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</si>
  <si>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</si>
  <si>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</si>
  <si>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</si>
  <si>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</si>
  <si>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</si>
  <si>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</si>
  <si>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</si>
  <si>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</si>
  <si>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</si>
  <si>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</si>
  <si>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</si>
  <si>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</si>
  <si>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</si>
  <si>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</si>
  <si>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</si>
  <si>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</si>
  <si>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</si>
  <si>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</si>
  <si>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</si>
  <si>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</si>
  <si>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</si>
  <si>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</si>
  <si>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</si>
  <si>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</si>
  <si>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</si>
  <si>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</si>
  <si>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</si>
  <si>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</si>
  <si>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</si>
  <si>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</si>
  <si>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</si>
  <si>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</si>
  <si>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</si>
  <si>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</si>
  <si>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</si>
  <si>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</si>
  <si>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</si>
  <si>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</si>
  <si>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</si>
  <si>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</si>
  <si>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</si>
  <si>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</si>
  <si>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</si>
  <si>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</si>
  <si>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</si>
  <si>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</si>
  <si>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</si>
  <si>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</si>
  <si>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</si>
  <si>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</si>
  <si>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</si>
  <si>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</si>
  <si>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</si>
  <si>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</si>
  <si>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</si>
  <si>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</si>
  <si>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</si>
  <si>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</si>
  <si>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</si>
  <si>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</si>
  <si>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</si>
  <si>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</si>
  <si>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</si>
  <si>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</si>
  <si>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</si>
  <si>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</si>
  <si>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</si>
  <si>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</si>
  <si>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</si>
  <si>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</si>
  <si>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</si>
  <si>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</si>
  <si>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</si>
  <si>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</si>
  <si>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</si>
  <si>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</si>
  <si>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</si>
  <si>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</si>
  <si>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</si>
  <si>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</si>
  <si>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</si>
  <si>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</si>
  <si>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</si>
  <si>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</si>
  <si>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</si>
  <si>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</si>
  <si>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</si>
  <si>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</si>
  <si>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</si>
  <si>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</si>
  <si>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</si>
  <si>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</si>
  <si>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</si>
  <si>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</si>
  <si>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</si>
  <si>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</si>
  <si>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</si>
  <si>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</si>
  <si>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</si>
  <si>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</si>
  <si>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</si>
  <si>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</si>
  <si>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</si>
  <si>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</si>
  <si>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</si>
  <si>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</si>
  <si>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</si>
  <si>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</si>
  <si>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</si>
  <si>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</si>
  <si>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</si>
  <si>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</si>
  <si>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</si>
  <si>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</si>
  <si>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</si>
  <si>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</si>
  <si>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</si>
  <si>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</si>
  <si>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</si>
  <si>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</si>
  <si>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</si>
  <si>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</si>
  <si>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</si>
  <si>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</si>
  <si>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</si>
  <si>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</si>
  <si>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</si>
  <si>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</si>
  <si>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</si>
  <si>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</si>
  <si>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</si>
  <si>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</si>
  <si>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</si>
  <si>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</si>
  <si>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</si>
  <si>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</si>
  <si>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</si>
  <si>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</si>
  <si>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</si>
  <si>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</si>
  <si>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</si>
  <si>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</si>
  <si>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</si>
  <si>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</si>
  <si>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</si>
  <si>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</si>
  <si>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</si>
  <si>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</si>
  <si>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</si>
  <si>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</si>
  <si>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</si>
  <si>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</si>
  <si>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</si>
  <si>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</si>
  <si>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</si>
  <si>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</si>
  <si>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</si>
  <si>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</si>
  <si>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</si>
  <si>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</si>
  <si>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</si>
  <si>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</si>
  <si>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</si>
  <si>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</si>
  <si>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</si>
  <si>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</si>
  <si>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</si>
  <si>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</si>
  <si>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</si>
  <si>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</si>
  <si>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</si>
  <si>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</si>
  <si>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</si>
  <si>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</si>
  <si>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</si>
  <si>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</si>
  <si>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</si>
  <si>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</si>
  <si>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</si>
  <si>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</si>
  <si>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</si>
  <si>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</si>
  <si>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</si>
  <si>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</si>
  <si>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</si>
  <si>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</si>
  <si>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</si>
  <si>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</si>
  <si>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</si>
  <si>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</si>
  <si>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</si>
  <si>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</si>
  <si>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</si>
  <si>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</si>
  <si>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</si>
  <si>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</si>
  <si>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</si>
  <si>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</si>
  <si>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</si>
  <si>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</si>
  <si>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</si>
  <si>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</si>
  <si>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</si>
  <si>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</si>
  <si>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</si>
  <si>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</si>
  <si>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</si>
  <si>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</si>
  <si>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</si>
  <si>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</si>
  <si>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</si>
  <si>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</si>
  <si>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</si>
  <si>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</si>
  <si>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</si>
  <si>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</si>
  <si>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</si>
  <si>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</si>
  <si>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</si>
  <si>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</si>
  <si>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</si>
  <si>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</si>
  <si>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</si>
  <si>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</si>
  <si>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</si>
  <si>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</si>
  <si>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</si>
  <si>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</si>
  <si>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</si>
  <si>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</si>
  <si>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</si>
  <si>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</si>
  <si>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</si>
  <si>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</si>
  <si>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</si>
  <si>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</si>
  <si>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</si>
  <si>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</si>
  <si>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</si>
  <si>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</si>
  <si>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</si>
  <si>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</si>
  <si>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</si>
  <si>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</si>
  <si>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</si>
  <si>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</si>
  <si>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</si>
  <si>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</si>
  <si>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</si>
  <si>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</si>
  <si>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</si>
  <si>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</si>
  <si>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</si>
  <si>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</si>
  <si>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</si>
  <si>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</si>
  <si>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</si>
  <si>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</si>
  <si>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</si>
  <si>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</si>
  <si>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</si>
  <si>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</si>
  <si>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</si>
  <si>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</si>
  <si>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</si>
  <si>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</si>
  <si>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</si>
  <si>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</si>
  <si>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</si>
  <si>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</si>
  <si>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</si>
  <si>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</si>
  <si>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</si>
  <si>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</si>
  <si>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</si>
  <si>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</si>
  <si>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</si>
  <si>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</si>
  <si>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</si>
  <si>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</si>
  <si>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</si>
  <si>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</si>
  <si>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</si>
  <si>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</si>
  <si>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</si>
  <si>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</si>
  <si>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</si>
  <si>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</si>
  <si>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</si>
  <si>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</si>
  <si>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</si>
  <si>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</si>
  <si>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</si>
  <si>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</si>
  <si>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</si>
  <si>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</si>
  <si>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</si>
  <si>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</si>
  <si>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</si>
  <si>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</si>
  <si>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</si>
  <si>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</si>
  <si>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</si>
  <si>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</si>
  <si>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</si>
  <si>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</si>
  <si>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</si>
  <si>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</si>
  <si>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</si>
  <si>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</si>
  <si>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</si>
  <si>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</si>
  <si>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</si>
  <si>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</si>
  <si>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</si>
  <si>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</si>
  <si>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</si>
  <si>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</si>
  <si>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</si>
  <si>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</si>
  <si>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</si>
  <si>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</si>
  <si>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</si>
  <si>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</si>
  <si>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</si>
  <si>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</si>
  <si>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</si>
  <si>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</si>
  <si>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</si>
  <si>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</si>
  <si>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</si>
  <si>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</si>
  <si>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</si>
  <si>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</si>
  <si>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</si>
  <si>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</si>
  <si>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</si>
  <si>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</si>
  <si>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</si>
  <si>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</si>
  <si>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</si>
  <si>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</si>
  <si>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</si>
  <si>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</si>
  <si>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</si>
  <si>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</si>
  <si>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</si>
  <si>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</si>
  <si>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</si>
  <si>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</si>
  <si>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</si>
  <si>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</si>
  <si>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</si>
  <si>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</si>
  <si>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</si>
  <si>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</si>
  <si>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</si>
  <si>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</si>
  <si>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</si>
  <si>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</si>
  <si>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</si>
  <si>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</si>
  <si>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</si>
  <si>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</si>
  <si>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</si>
  <si>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</si>
  <si>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</si>
  <si>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</si>
  <si>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</si>
  <si>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</si>
  <si>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</si>
  <si>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</si>
  <si>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</si>
  <si>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</si>
  <si>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</si>
  <si>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</si>
  <si>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</si>
  <si>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</si>
  <si>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</si>
  <si>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</si>
  <si>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</si>
  <si>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</si>
  <si>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</si>
  <si>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</si>
  <si>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</si>
  <si>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</si>
  <si>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</si>
  <si>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</si>
  <si>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</si>
  <si>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</si>
  <si>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</si>
  <si>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</si>
  <si>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</si>
  <si>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</si>
  <si>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</si>
  <si>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</si>
  <si>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</si>
  <si>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</si>
  <si>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</si>
  <si>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</si>
  <si>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</si>
  <si>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</si>
  <si>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</si>
  <si>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</si>
  <si>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</si>
  <si>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</si>
  <si>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</si>
  <si>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</si>
  <si>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</si>
  <si>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</si>
  <si>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</si>
  <si>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</si>
  <si>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</si>
  <si>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</si>
  <si>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</si>
  <si>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</si>
  <si>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</si>
  <si>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</si>
  <si>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</si>
  <si>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</si>
  <si>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</si>
  <si>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</si>
  <si>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</si>
  <si>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</si>
  <si>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</si>
  <si>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</si>
  <si>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</si>
  <si>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</si>
  <si>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</si>
  <si>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</si>
  <si>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</si>
  <si>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</si>
  <si>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</si>
  <si>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</si>
  <si>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</si>
  <si>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</si>
  <si>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</si>
  <si>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</si>
  <si>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</si>
  <si>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</si>
  <si>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</si>
  <si>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</si>
  <si>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</si>
  <si>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</si>
  <si>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</si>
  <si>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</si>
  <si>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</si>
  <si>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</si>
  <si>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</si>
  <si>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</si>
  <si>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</si>
  <si>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</si>
  <si>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</si>
  <si>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</si>
  <si>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</si>
  <si>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</si>
  <si>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</si>
  <si>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</si>
  <si>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</si>
  <si>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</si>
  <si>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</si>
  <si>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</si>
  <si>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</si>
  <si>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</si>
  <si>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</si>
  <si>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</si>
  <si>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</si>
  <si>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</si>
  <si>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</si>
  <si>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</si>
  <si>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</si>
  <si>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</si>
  <si>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</si>
  <si>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</si>
  <si>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</si>
  <si>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</si>
  <si>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</si>
  <si>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</si>
  <si>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</si>
  <si>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</si>
  <si>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</si>
  <si>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</si>
  <si>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</si>
  <si>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</si>
  <si>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</si>
  <si>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</si>
  <si>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</si>
  <si>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</si>
  <si>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</si>
  <si>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</si>
  <si>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</si>
  <si>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</si>
  <si>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</si>
  <si>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</si>
  <si>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</si>
  <si>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</si>
  <si>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</si>
  <si>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</si>
  <si>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</si>
  <si>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</si>
  <si>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</si>
  <si>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</si>
  <si>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</si>
  <si>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</si>
  <si>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</si>
  <si>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</si>
  <si>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</si>
  <si>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</si>
  <si>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</si>
  <si>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</si>
  <si>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</si>
  <si>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</si>
  <si>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</si>
  <si>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</si>
  <si>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</si>
  <si>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</si>
  <si>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</si>
  <si>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</si>
  <si>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</si>
  <si>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</si>
  <si>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</si>
  <si>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</si>
  <si>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</si>
  <si>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</si>
  <si>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</si>
  <si>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</si>
  <si>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</si>
  <si>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</si>
  <si>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</si>
  <si>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</si>
  <si>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</si>
  <si>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</si>
  <si>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</si>
  <si>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</si>
  <si>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</si>
  <si>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</si>
  <si>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</si>
  <si>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</si>
  <si>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</si>
  <si>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</si>
  <si>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</si>
  <si>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</si>
  <si>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</si>
  <si>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</si>
  <si>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</si>
  <si>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</si>
  <si>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</si>
  <si>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</si>
  <si>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</si>
  <si>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</si>
  <si>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</si>
  <si>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</si>
  <si>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</si>
  <si>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</si>
  <si>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</si>
  <si>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</si>
  <si>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</si>
  <si>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</si>
  <si>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</si>
  <si>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</si>
  <si>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</si>
  <si>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</si>
  <si>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</si>
  <si>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</si>
  <si>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</si>
  <si>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</si>
  <si>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</si>
  <si>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</si>
  <si>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</si>
  <si>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</si>
  <si>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</si>
  <si>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</si>
  <si>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</si>
  <si>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</si>
  <si>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</si>
  <si>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</si>
  <si>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</si>
  <si>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</si>
  <si>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</si>
  <si>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</si>
  <si>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</si>
  <si>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</si>
  <si>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</si>
  <si>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</si>
  <si>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</si>
  <si>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</si>
  <si>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</si>
  <si>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</si>
  <si>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</si>
  <si>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</si>
  <si>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</si>
  <si>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</si>
  <si>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</si>
  <si>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</si>
  <si>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</si>
  <si>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</si>
  <si>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</si>
  <si>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</si>
  <si>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</si>
  <si>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</si>
  <si>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</si>
  <si>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</si>
  <si>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</si>
  <si>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</si>
  <si>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</si>
  <si>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</si>
  <si>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</si>
  <si>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</si>
  <si>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</si>
  <si>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</si>
  <si>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</si>
  <si>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</si>
  <si>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</si>
  <si>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</si>
  <si>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</si>
  <si>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</si>
  <si>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</si>
  <si>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</si>
  <si>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</si>
  <si>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</si>
  <si>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</si>
  <si>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</si>
  <si>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</si>
  <si>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</si>
  <si>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</si>
  <si>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</si>
  <si>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</si>
  <si>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</si>
  <si>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</si>
  <si>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</si>
  <si>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</si>
  <si>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</si>
  <si>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</si>
  <si>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</si>
  <si>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</si>
  <si>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</si>
  <si>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</si>
  <si>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</si>
  <si>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</si>
  <si>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</si>
  <si>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</si>
  <si>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</si>
  <si>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</si>
  <si>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</si>
  <si>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</si>
  <si>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</si>
  <si>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</si>
  <si>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</si>
  <si>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</si>
  <si>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</si>
  <si>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</si>
  <si>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</si>
  <si>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</si>
  <si>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</si>
  <si>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</si>
  <si>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</si>
  <si>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</si>
  <si>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</si>
  <si>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</si>
  <si>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</si>
  <si>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</si>
  <si>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</si>
  <si>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</si>
  <si>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</si>
  <si>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</si>
  <si>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</si>
  <si>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</si>
  <si>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</si>
  <si>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</si>
  <si>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</si>
  <si>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</si>
  <si>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</si>
  <si>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</si>
  <si>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</si>
  <si>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</si>
  <si>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</si>
  <si>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</si>
  <si>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</si>
  <si>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</si>
  <si>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</si>
  <si>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</si>
  <si>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</si>
  <si>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</si>
  <si>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</si>
  <si>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</si>
  <si>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</si>
  <si>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</si>
  <si>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</si>
  <si>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</si>
  <si>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</si>
  <si>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</si>
  <si>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</si>
  <si>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</si>
  <si>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</si>
  <si>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</si>
  <si>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</si>
  <si>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</si>
  <si>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</si>
  <si>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</si>
  <si>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</si>
  <si>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</si>
  <si>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</si>
  <si>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</si>
  <si>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</si>
  <si>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</si>
  <si>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</si>
  <si>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</si>
  <si>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</si>
  <si>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</si>
  <si>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</si>
  <si>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</si>
  <si>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</si>
  <si>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</si>
  <si>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</si>
  <si>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</si>
  <si>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</si>
  <si>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</si>
  <si>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</si>
  <si>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</si>
  <si>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</si>
  <si>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</si>
  <si>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</si>
  <si>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</si>
  <si>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</si>
  <si>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</si>
  <si>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</si>
  <si>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</si>
  <si>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</si>
  <si>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</si>
  <si>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</si>
  <si>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</si>
  <si>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</si>
  <si>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</si>
  <si>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</si>
  <si>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</si>
  <si>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</si>
  <si>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</si>
  <si>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</si>
  <si>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</si>
  <si>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</si>
  <si>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</si>
  <si>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</si>
  <si>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</si>
  <si>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</si>
  <si>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</si>
  <si>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</si>
  <si>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</si>
  <si>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</si>
  <si>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</si>
  <si>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</si>
  <si>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</si>
  <si>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</si>
  <si>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</si>
  <si>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</si>
  <si>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</si>
  <si>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</si>
  <si>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</si>
  <si>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</si>
  <si>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</si>
  <si>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</si>
  <si>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</si>
  <si>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</si>
  <si>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</si>
  <si>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</si>
  <si>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</si>
  <si>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</si>
  <si>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</si>
  <si>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</si>
  <si>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</si>
  <si>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</si>
  <si>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</si>
  <si>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</si>
  <si>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</si>
  <si>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</si>
  <si>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</si>
  <si>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</si>
  <si>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</si>
  <si>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</si>
  <si>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</si>
  <si>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</si>
  <si>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</si>
  <si>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</si>
  <si>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</si>
  <si>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</si>
  <si>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</si>
  <si>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</si>
  <si>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</si>
  <si>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</si>
  <si>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</si>
  <si>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</si>
  <si>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</si>
  <si>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</si>
  <si>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</si>
  <si>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</si>
  <si>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</si>
  <si>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</si>
  <si>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</si>
  <si>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</si>
  <si>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</si>
  <si>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</si>
  <si>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</si>
  <si>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</si>
  <si>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</si>
  <si>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</si>
  <si>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</si>
  <si>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</si>
  <si>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</si>
  <si>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</si>
  <si>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</si>
  <si>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</si>
  <si>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</si>
  <si>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</si>
  <si>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</si>
  <si>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</si>
  <si>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</si>
  <si>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</si>
  <si>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</si>
  <si>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</si>
  <si>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</si>
  <si>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</si>
  <si>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</si>
  <si>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</si>
  <si>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</si>
  <si>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</si>
  <si>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</si>
  <si>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</si>
  <si>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</si>
  <si>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</si>
  <si>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</si>
  <si>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</si>
  <si>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</si>
  <si>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</si>
  <si>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</si>
  <si>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</si>
  <si>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</si>
  <si>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</si>
  <si>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</si>
  <si>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</si>
  <si>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</si>
  <si>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</si>
  <si>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</si>
  <si>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</si>
  <si>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</si>
  <si>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</si>
  <si>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</si>
  <si>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</si>
  <si>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</si>
  <si>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</si>
  <si>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</si>
  <si>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</si>
  <si>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</si>
  <si>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</si>
  <si>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</si>
  <si>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</si>
  <si>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</si>
  <si>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</si>
  <si>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</si>
  <si>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</si>
  <si>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</si>
  <si>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</si>
  <si>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</si>
  <si>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</si>
  <si>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</si>
  <si>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</si>
  <si>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</si>
  <si>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</si>
  <si>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</si>
  <si>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</si>
  <si>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</si>
  <si>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</si>
  <si>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</si>
  <si>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</si>
  <si>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</si>
  <si>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</si>
  <si>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</si>
  <si>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</si>
  <si>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</si>
  <si>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</si>
  <si>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</si>
  <si>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</si>
  <si>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</si>
  <si>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</si>
  <si>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</si>
  <si>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</si>
  <si>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</si>
  <si>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</si>
  <si>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</si>
  <si>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</si>
  <si>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</si>
  <si>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</si>
  <si>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</si>
  <si>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</si>
  <si>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</si>
  <si>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</si>
  <si>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</si>
  <si>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</si>
  <si>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</si>
  <si>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</si>
  <si>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</si>
  <si>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</si>
  <si>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</si>
  <si>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</si>
  <si>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</si>
  <si>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</si>
  <si>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</si>
  <si>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</si>
  <si>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</si>
  <si>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</si>
  <si>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</si>
  <si>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</si>
  <si>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</si>
  <si>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</si>
  <si>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</si>
  <si>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</si>
  <si>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</si>
  <si>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</si>
  <si>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</si>
  <si>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</si>
  <si>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</si>
  <si>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</si>
  <si>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</si>
  <si>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</si>
  <si>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</si>
  <si>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</si>
  <si>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</si>
  <si>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</si>
  <si>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</si>
  <si>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</si>
  <si>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</si>
  <si>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</si>
  <si>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</si>
  <si>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</si>
  <si>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</si>
  <si>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</si>
  <si>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</si>
  <si>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</si>
  <si>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</si>
  <si>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</si>
  <si>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</si>
  <si>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</si>
  <si>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</si>
  <si>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</si>
  <si>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</si>
  <si>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</si>
  <si>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</si>
  <si>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</si>
  <si>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</si>
  <si>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</si>
  <si>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</si>
  <si>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</si>
  <si>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</si>
  <si>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</si>
  <si>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</si>
  <si>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</si>
  <si>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</si>
  <si>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</si>
  <si>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</si>
  <si>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</si>
  <si>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</si>
  <si>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</si>
  <si>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</si>
  <si>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</si>
  <si>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</si>
  <si>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</si>
  <si>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</si>
  <si>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</si>
  <si>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</si>
  <si>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</si>
  <si>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</si>
  <si>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</si>
  <si>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</si>
  <si>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</si>
  <si>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</si>
  <si>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</si>
  <si>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</si>
  <si>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</si>
  <si>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</si>
  <si>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</si>
  <si>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</si>
  <si>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</si>
  <si>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</si>
  <si>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</si>
  <si>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</si>
  <si>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</si>
  <si>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</si>
  <si>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</si>
  <si>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</si>
  <si>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</si>
  <si>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</si>
  <si>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</si>
  <si>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</si>
  <si>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</si>
  <si>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</si>
  <si>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</si>
  <si>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</si>
  <si>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</si>
  <si>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</si>
  <si>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</si>
  <si>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</si>
  <si>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</si>
  <si>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</si>
  <si>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</si>
  <si>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</si>
  <si>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</si>
  <si>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</si>
  <si>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</si>
  <si>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</si>
  <si>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</si>
  <si>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</si>
  <si>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</si>
  <si>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</si>
  <si>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</si>
  <si>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</si>
  <si>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</si>
  <si>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</si>
  <si>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</si>
  <si>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</si>
  <si>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</si>
  <si>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</si>
  <si>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</si>
  <si>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</si>
  <si>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</si>
  <si>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</si>
  <si>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</si>
  <si>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</si>
  <si>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</si>
  <si>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</si>
  <si>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</si>
  <si>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</si>
  <si>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</si>
  <si>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</si>
  <si>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</si>
  <si>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</si>
  <si>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</si>
  <si>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</si>
  <si>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</si>
  <si>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</si>
  <si>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</si>
  <si>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</si>
  <si>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</si>
  <si>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</si>
  <si>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</si>
  <si>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</si>
  <si>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</si>
  <si>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</si>
  <si>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</si>
  <si>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</si>
  <si>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</si>
  <si>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</si>
  <si>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</si>
  <si>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</si>
  <si>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</si>
  <si>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</si>
  <si>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</si>
  <si>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</si>
  <si>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</si>
  <si>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</si>
  <si>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</si>
  <si>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</si>
  <si>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</si>
  <si>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</si>
  <si>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</si>
  <si>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</si>
  <si>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</si>
  <si>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</si>
  <si>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</si>
  <si>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</si>
  <si>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</si>
  <si>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</si>
  <si>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</si>
  <si>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</si>
  <si>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</si>
  <si>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</si>
  <si>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</si>
  <si>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</si>
  <si>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</si>
  <si>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</si>
  <si>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</si>
  <si>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</si>
  <si>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</si>
  <si>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</si>
  <si>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</si>
  <si>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</si>
  <si>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</si>
  <si>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</si>
  <si>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</si>
  <si>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</si>
  <si>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</si>
  <si>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</si>
  <si>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</si>
  <si>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</si>
  <si>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</si>
  <si>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</si>
  <si>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</si>
  <si>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</si>
  <si>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</si>
  <si>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</si>
  <si>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</si>
  <si>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</si>
  <si>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</si>
  <si>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</si>
  <si>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</si>
  <si>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</si>
  <si>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</si>
  <si>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</si>
  <si>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</si>
  <si>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</si>
  <si>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</si>
  <si>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</si>
  <si>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</si>
  <si>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</si>
  <si>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</si>
  <si>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</si>
  <si>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</si>
  <si>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</si>
  <si>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</si>
  <si>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</si>
  <si>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</si>
  <si>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</si>
  <si>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</si>
  <si>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</si>
  <si>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</si>
  <si>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</si>
  <si>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</si>
  <si>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</si>
  <si>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</si>
  <si>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</si>
  <si>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</si>
  <si>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</si>
  <si>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</si>
  <si>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</si>
  <si>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</si>
  <si>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</si>
  <si>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</si>
  <si>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</si>
  <si>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</si>
  <si>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</si>
  <si>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</si>
  <si>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</si>
  <si>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</si>
  <si>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</si>
  <si>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</si>
  <si>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</si>
  <si>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</si>
  <si>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</si>
  <si>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</si>
  <si>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</si>
  <si>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</si>
  <si>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</si>
  <si>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</si>
  <si>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</si>
  <si>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</si>
  <si>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</si>
  <si>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</si>
  <si>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</si>
  <si>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</si>
  <si>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</si>
  <si>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</si>
  <si>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</si>
  <si>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</si>
  <si>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</si>
  <si>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</si>
  <si>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</si>
  <si>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</si>
  <si>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</si>
  <si>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</si>
  <si>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</si>
  <si>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</si>
  <si>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</si>
  <si>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</si>
  <si>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</si>
  <si>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</si>
  <si>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</si>
  <si>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</si>
  <si>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</si>
  <si>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</si>
  <si>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</si>
  <si>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</si>
  <si>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</si>
  <si>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</si>
  <si>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</si>
  <si>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</si>
  <si>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</si>
  <si>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</si>
  <si>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</si>
  <si>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</si>
  <si>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</si>
  <si>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</si>
  <si>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</si>
  <si>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</si>
  <si>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</si>
  <si>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</si>
  <si>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</si>
  <si>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</si>
  <si>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</si>
  <si>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</si>
  <si>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</si>
  <si>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</si>
  <si>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</si>
  <si>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</si>
  <si>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</si>
  <si>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</si>
  <si>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</si>
  <si>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</si>
  <si>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</si>
  <si>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</si>
  <si>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</si>
  <si>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</si>
  <si>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</si>
  <si>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</si>
  <si>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</si>
  <si>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</si>
  <si>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</si>
  <si>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</si>
  <si>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</si>
  <si>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</si>
  <si>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</si>
  <si>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</si>
  <si>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</si>
  <si>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</si>
  <si>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</si>
  <si>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</si>
  <si>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</si>
  <si>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</si>
  <si>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</si>
  <si>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</si>
  <si>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</si>
  <si>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</si>
  <si>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</si>
  <si>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</si>
  <si>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</si>
  <si>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</si>
  <si>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</si>
  <si>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</si>
  <si>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</si>
  <si>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</si>
  <si>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</si>
  <si>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</si>
  <si>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</si>
  <si>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</si>
  <si>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</si>
  <si>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</si>
  <si>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</si>
  <si>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</si>
  <si>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</si>
  <si>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</si>
  <si>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</si>
  <si>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</si>
  <si>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</si>
  <si>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</si>
  <si>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</si>
  <si>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</si>
  <si>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</si>
  <si>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</si>
  <si>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</si>
  <si>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</si>
  <si>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</si>
  <si>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</si>
  <si>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</si>
  <si>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</si>
  <si>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</si>
  <si>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</si>
  <si>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</si>
  <si>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</si>
  <si>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</si>
  <si>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</si>
  <si>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</si>
  <si>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</si>
  <si>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</si>
  <si>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</si>
  <si>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</si>
  <si>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</si>
  <si>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</si>
  <si>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</si>
  <si>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</si>
  <si>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</si>
  <si>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</si>
  <si>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</si>
  <si>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</si>
  <si>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</si>
  <si>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</si>
  <si>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</si>
  <si>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</si>
  <si>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</si>
  <si>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</si>
  <si>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</si>
  <si>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</si>
  <si>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</si>
  <si>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</si>
  <si>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</si>
  <si>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</si>
  <si>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</si>
  <si>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</si>
  <si>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</si>
  <si>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</si>
  <si>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</si>
  <si>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</si>
  <si>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</si>
  <si>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</si>
  <si>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</si>
  <si>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</si>
  <si>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</si>
  <si>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</si>
  <si>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</si>
  <si>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</si>
  <si>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</si>
  <si>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</si>
  <si>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</si>
  <si>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</si>
  <si>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</si>
  <si>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</si>
  <si>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</si>
  <si>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</si>
  <si>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</si>
  <si>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</si>
  <si>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</si>
  <si>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</si>
  <si>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</si>
  <si>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</si>
  <si>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</si>
  <si>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</si>
  <si>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</si>
  <si>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</si>
  <si>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</si>
  <si>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</si>
  <si>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</si>
  <si>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</si>
  <si>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</si>
  <si>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</si>
  <si>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</si>
  <si>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</si>
  <si>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</si>
  <si>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</si>
  <si>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</si>
  <si>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</si>
  <si>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</si>
  <si>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</si>
  <si>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</si>
  <si>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</si>
  <si>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</si>
  <si>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</si>
  <si>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</si>
  <si>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</si>
  <si>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</si>
  <si>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</si>
  <si>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</si>
  <si>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</si>
  <si>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</si>
  <si>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</si>
  <si>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</si>
  <si>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</si>
  <si>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</si>
  <si>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</si>
  <si>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</si>
  <si>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</si>
  <si>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</si>
  <si>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</si>
  <si>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</si>
  <si>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</si>
  <si>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</si>
  <si>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</si>
  <si>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</si>
  <si>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</si>
  <si>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</si>
  <si>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</si>
  <si>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</si>
  <si>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</si>
  <si>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</si>
  <si>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</si>
  <si>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</si>
  <si>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</si>
  <si>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</si>
  <si>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</si>
  <si>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</si>
  <si>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</si>
  <si>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</si>
  <si>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</si>
  <si>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</si>
  <si>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</si>
  <si>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</si>
  <si>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</si>
  <si>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</si>
  <si>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</si>
  <si>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</si>
  <si>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</si>
  <si>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</si>
  <si>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</si>
  <si>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</si>
  <si>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</si>
  <si>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</si>
  <si>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</si>
  <si>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</si>
  <si>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</si>
  <si>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</si>
  <si>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</si>
  <si>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</si>
  <si>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</si>
  <si>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</si>
  <si>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</si>
  <si>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</si>
  <si>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</si>
  <si>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</si>
  <si>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</si>
  <si>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</si>
  <si>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</si>
  <si>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</si>
  <si>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</si>
  <si>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</si>
  <si>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</si>
  <si>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</si>
  <si>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</si>
  <si>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</si>
  <si>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</si>
  <si>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</si>
  <si>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</si>
  <si>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</si>
  <si>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</si>
  <si>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</si>
  <si>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</si>
  <si>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</si>
  <si>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</si>
  <si>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</si>
  <si>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</si>
  <si>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</si>
  <si>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</si>
  <si>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</si>
  <si>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</si>
  <si>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</si>
  <si>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</si>
  <si>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</si>
  <si>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</si>
  <si>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</si>
  <si>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</si>
  <si>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</si>
  <si>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</si>
  <si>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</si>
  <si>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</si>
  <si>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</si>
  <si>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</si>
  <si>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</si>
  <si>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</si>
  <si>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</si>
  <si>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</si>
  <si>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</si>
  <si>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</si>
  <si>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</si>
  <si>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</si>
  <si>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</si>
  <si>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</si>
  <si>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</si>
  <si>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</si>
  <si>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</si>
  <si>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</si>
  <si>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</si>
  <si>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</si>
  <si>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</si>
  <si>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</si>
  <si>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</si>
  <si>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</si>
  <si>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</si>
  <si>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</si>
  <si>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</si>
  <si>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</si>
  <si>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</si>
  <si>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</si>
  <si>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</si>
  <si>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</si>
  <si>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</si>
  <si>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</si>
  <si>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</si>
  <si>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</si>
  <si>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</si>
  <si>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</si>
  <si>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</si>
  <si>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</si>
  <si>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</si>
  <si>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</si>
  <si>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</si>
  <si>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</si>
  <si>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</si>
  <si>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</si>
  <si>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</si>
  <si>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</si>
  <si>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</si>
  <si>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</si>
  <si>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</si>
  <si>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</si>
  <si>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</si>
  <si>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</si>
  <si>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</si>
  <si>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</si>
  <si>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</si>
  <si>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</si>
  <si>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</si>
  <si>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</si>
  <si>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</si>
  <si>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</si>
  <si>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</si>
  <si>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</si>
  <si>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</si>
  <si>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</si>
  <si>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</si>
  <si>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</si>
  <si>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</si>
  <si>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</si>
  <si>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</si>
  <si>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</si>
  <si>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</si>
  <si>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</si>
  <si>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</si>
  <si>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</si>
  <si>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</si>
  <si>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</si>
  <si>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</si>
  <si>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</si>
  <si>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</si>
  <si>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</si>
  <si>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</si>
  <si>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</si>
  <si>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</si>
  <si>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</si>
  <si>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</si>
  <si>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</si>
  <si>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</si>
  <si>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</si>
  <si>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</si>
  <si>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</si>
  <si>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</si>
  <si>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</si>
  <si>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</si>
  <si>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</si>
  <si>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</si>
  <si>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</si>
  <si>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</si>
  <si>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</si>
  <si>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</si>
  <si>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</si>
  <si>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</si>
  <si>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</si>
  <si>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</si>
  <si>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</si>
  <si>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</si>
  <si>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</si>
  <si>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</si>
  <si>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</si>
  <si>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</si>
  <si>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</si>
  <si>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</si>
  <si>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</si>
  <si>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</si>
  <si>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</si>
  <si>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</si>
  <si>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</si>
  <si>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</si>
  <si>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</si>
  <si>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</si>
  <si>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</si>
  <si>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</si>
  <si>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</si>
  <si>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</si>
  <si>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</si>
  <si>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</si>
  <si>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</si>
  <si>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</si>
  <si>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</si>
  <si>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</si>
  <si>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</si>
  <si>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</si>
  <si>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</si>
  <si>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</si>
  <si>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</si>
  <si>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</si>
  <si>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</si>
  <si>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</si>
  <si>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</si>
  <si>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</si>
  <si>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</si>
  <si>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</si>
  <si>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</si>
  <si>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</si>
  <si>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</si>
  <si>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</si>
  <si>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</si>
  <si>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</si>
  <si>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</si>
  <si>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</si>
  <si>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</si>
  <si>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</si>
  <si>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</si>
  <si>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</si>
  <si>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</si>
  <si>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</si>
  <si>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</si>
  <si>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</si>
  <si>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</si>
  <si>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</si>
  <si>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</si>
  <si>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</si>
  <si>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</si>
  <si>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</si>
  <si>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</si>
  <si>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</si>
  <si>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</si>
  <si>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</si>
  <si>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</si>
  <si>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</si>
  <si>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</si>
  <si>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</si>
  <si>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</si>
  <si>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</si>
  <si>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</si>
  <si>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</si>
  <si>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</si>
  <si>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</si>
  <si>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</si>
  <si>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</si>
  <si>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</si>
  <si>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</si>
  <si>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</si>
  <si>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</si>
  <si>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</si>
  <si>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</si>
  <si>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</si>
  <si>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</si>
  <si>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</si>
  <si>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</si>
  <si>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</si>
  <si>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</si>
  <si>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</si>
  <si>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</si>
  <si>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</si>
  <si>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</si>
  <si>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</si>
  <si>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</si>
  <si>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</si>
  <si>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</si>
  <si>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</si>
  <si>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</si>
  <si>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</si>
  <si>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</si>
  <si>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</si>
  <si>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</si>
  <si>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</si>
  <si>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</si>
  <si>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</si>
  <si>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</si>
  <si>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</si>
  <si>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</si>
  <si>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</si>
  <si>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</si>
  <si>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</si>
  <si>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</si>
  <si>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</si>
  <si>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</si>
  <si>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</si>
  <si>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</si>
  <si>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</si>
  <si>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</si>
  <si>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</si>
  <si>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</si>
  <si>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</si>
  <si>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</si>
  <si>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</si>
  <si>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</si>
  <si>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</si>
  <si>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</si>
  <si>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</si>
  <si>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</si>
  <si>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</si>
  <si>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</si>
  <si>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</si>
  <si>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</si>
  <si>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</si>
  <si>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</si>
  <si>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</si>
  <si>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</si>
  <si>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</si>
  <si>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</si>
  <si>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</si>
  <si>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</si>
  <si>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</si>
  <si>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</si>
  <si>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</si>
  <si>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</si>
  <si>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</si>
  <si>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</si>
  <si>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</si>
  <si>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</si>
  <si>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</si>
  <si>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</si>
  <si>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</si>
  <si>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</si>
  <si>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</si>
  <si>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</si>
  <si>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</si>
  <si>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</si>
  <si>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</si>
  <si>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</si>
  <si>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</si>
  <si>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</si>
  <si>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</si>
  <si>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</si>
  <si>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</si>
  <si>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</si>
  <si>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</si>
  <si>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</si>
  <si>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</si>
  <si>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</si>
  <si>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</si>
  <si>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</si>
  <si>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</si>
  <si>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</si>
  <si>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</si>
  <si>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</si>
  <si>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</si>
  <si>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</si>
  <si>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</si>
  <si>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</si>
  <si>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</si>
  <si>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</si>
  <si>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</si>
  <si>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</si>
  <si>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</si>
  <si>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</si>
  <si>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</si>
  <si>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</si>
  <si>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</si>
  <si>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</si>
  <si>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</si>
  <si>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</si>
  <si>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</si>
  <si>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</si>
  <si>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</si>
  <si>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</si>
  <si>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</si>
  <si>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</si>
  <si>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</si>
  <si>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</si>
  <si>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</si>
  <si>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</si>
  <si>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</si>
  <si>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</si>
  <si>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</si>
  <si>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</si>
  <si>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</si>
  <si>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</si>
  <si>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</si>
  <si>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</si>
  <si>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</si>
  <si>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</si>
  <si>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</si>
  <si>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</si>
  <si>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</si>
  <si>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</si>
  <si>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</si>
  <si>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</si>
  <si>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</si>
  <si>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</si>
  <si>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</si>
  <si>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</si>
  <si>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</si>
  <si>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</si>
  <si>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</si>
  <si>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</si>
  <si>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</si>
  <si>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</si>
  <si>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</si>
  <si>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</si>
  <si>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</si>
  <si>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</si>
  <si>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</si>
  <si>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</si>
  <si>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</si>
  <si>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</si>
  <si>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</si>
  <si>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</si>
  <si>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</si>
  <si>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</si>
  <si>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</si>
  <si>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</si>
  <si>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</si>
  <si>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</si>
  <si>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</si>
  <si>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</si>
  <si>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</si>
  <si>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</si>
  <si>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</si>
  <si>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</si>
  <si>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</si>
  <si>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</si>
  <si>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</si>
  <si>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</si>
  <si>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</si>
  <si>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</si>
  <si>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</si>
  <si>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</si>
  <si>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</si>
  <si>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</si>
  <si>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</si>
  <si>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</si>
  <si>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</si>
  <si>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</si>
  <si>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</si>
  <si>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</si>
  <si>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</si>
  <si>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</si>
  <si>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</si>
  <si>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</si>
  <si>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</si>
  <si>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</si>
  <si>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</si>
  <si>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</si>
  <si>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</si>
  <si>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</si>
  <si>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</si>
  <si>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</si>
  <si>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</si>
  <si>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</si>
  <si>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</si>
  <si>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</si>
  <si>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</si>
  <si>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</si>
  <si>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</si>
  <si>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</si>
  <si>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</si>
  <si>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</si>
  <si>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</si>
  <si>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</si>
  <si>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</si>
  <si>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</si>
  <si>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</si>
  <si>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</si>
  <si>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</si>
  <si>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</si>
  <si>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</si>
  <si>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</si>
  <si>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</si>
  <si>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</si>
  <si>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</si>
  <si>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</si>
  <si>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</si>
  <si>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</si>
  <si>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</si>
  <si>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</si>
  <si>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</si>
  <si>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</si>
  <si>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</si>
  <si>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</si>
  <si>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</si>
  <si>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</si>
  <si>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</si>
  <si>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</si>
  <si>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</si>
  <si>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</si>
  <si>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</si>
  <si>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</si>
  <si>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</si>
  <si>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</si>
  <si>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</si>
  <si>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</si>
  <si>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</si>
  <si>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</si>
  <si>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</si>
  <si>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</si>
  <si>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</si>
  <si>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</si>
  <si>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</si>
  <si>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</si>
  <si>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</si>
  <si>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</si>
  <si>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</si>
  <si>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</si>
  <si>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</si>
  <si>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</si>
  <si>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</si>
  <si>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</si>
  <si>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</si>
  <si>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</si>
  <si>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</si>
  <si>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</si>
  <si>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</si>
  <si>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</si>
  <si>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</si>
  <si>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</si>
  <si>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</si>
  <si>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</si>
  <si>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</si>
  <si>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</si>
  <si>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</si>
  <si>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</si>
  <si>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</si>
  <si>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</si>
  <si>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</si>
  <si>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</si>
  <si>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</si>
  <si>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</si>
  <si>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</si>
  <si>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</si>
  <si>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</si>
  <si>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</si>
  <si>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</si>
  <si>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</si>
  <si>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</si>
  <si>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</si>
  <si>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</si>
  <si>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</si>
  <si>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</si>
  <si>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</si>
  <si>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</si>
  <si>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</si>
  <si>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</si>
  <si>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</si>
  <si>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</si>
  <si>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</si>
  <si>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</si>
  <si>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</si>
  <si>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</si>
  <si>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</si>
  <si>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</si>
  <si>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</si>
  <si>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</si>
  <si>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</si>
  <si>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</si>
  <si>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</si>
  <si>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</si>
  <si>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</si>
  <si>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</si>
  <si>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</si>
  <si>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</si>
  <si>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</si>
  <si>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</si>
  <si>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</si>
  <si>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</si>
  <si>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</si>
  <si>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</si>
  <si>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</si>
  <si>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</si>
  <si>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</si>
  <si>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</si>
  <si>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</si>
  <si>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</si>
  <si>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</si>
  <si>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</si>
  <si>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</si>
  <si>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</si>
  <si>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</si>
  <si>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</si>
  <si>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</si>
  <si>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</si>
  <si>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</si>
  <si>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</si>
  <si>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</si>
  <si>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</si>
  <si>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</si>
  <si>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</si>
  <si>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</si>
  <si>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</si>
  <si>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</si>
  <si>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</si>
  <si>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</si>
  <si>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</si>
  <si>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</si>
  <si>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</si>
  <si>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</si>
  <si>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</si>
  <si>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</si>
  <si>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</si>
  <si>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</si>
  <si>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</si>
  <si>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</si>
  <si>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</si>
  <si>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</si>
  <si>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</si>
  <si>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</si>
  <si>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</si>
  <si>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</si>
  <si>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</si>
  <si>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</si>
  <si>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</si>
  <si>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</si>
  <si>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</si>
  <si>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</si>
  <si>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</si>
  <si>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</si>
  <si>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</si>
  <si>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</si>
  <si>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</si>
  <si>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</si>
  <si>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</si>
  <si>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</si>
  <si>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</si>
  <si>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</si>
  <si>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</si>
  <si>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</si>
  <si>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</si>
  <si>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</si>
  <si>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</si>
  <si>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</si>
  <si>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</si>
  <si>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</si>
  <si>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</si>
  <si>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</si>
  <si>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</si>
  <si>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</si>
  <si>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</si>
  <si>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</si>
  <si>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</si>
  <si>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</si>
  <si>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</si>
  <si>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</si>
  <si>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</si>
  <si>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</si>
  <si>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</si>
  <si>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</si>
  <si>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</si>
  <si>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</si>
  <si>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</si>
  <si>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</si>
  <si>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</si>
  <si>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</si>
  <si>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</si>
  <si>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</si>
  <si>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</si>
  <si>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</si>
  <si>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</si>
  <si>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</si>
  <si>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</si>
  <si>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</si>
  <si>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</si>
  <si>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</si>
  <si>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</si>
  <si>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</si>
  <si>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</si>
  <si>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</si>
  <si>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</si>
  <si>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</si>
  <si>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</si>
  <si>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</si>
  <si>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</si>
  <si>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</si>
  <si>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</si>
  <si>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</si>
  <si>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</si>
  <si>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</si>
  <si>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</si>
  <si>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</si>
  <si>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</si>
  <si>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</si>
  <si>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</si>
  <si>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</si>
  <si>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</si>
  <si>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</si>
  <si>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</si>
  <si>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</si>
  <si>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</si>
  <si>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</si>
  <si>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</si>
  <si>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</si>
  <si>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</si>
  <si>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</si>
  <si>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</si>
  <si>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</si>
  <si>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</si>
  <si>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</si>
  <si>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</si>
  <si>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</si>
  <si>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</si>
  <si>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</si>
  <si>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</si>
  <si>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</si>
  <si>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</si>
  <si>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</si>
  <si>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</si>
  <si>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</si>
  <si>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</si>
  <si>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</si>
  <si>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</si>
  <si>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</si>
  <si>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</si>
  <si>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</si>
  <si>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</si>
  <si>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</si>
  <si>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</si>
  <si>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</si>
  <si>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</si>
  <si>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</si>
  <si>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</si>
  <si>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</si>
  <si>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</si>
  <si>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</si>
  <si>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</si>
  <si>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</si>
  <si>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</si>
  <si>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</si>
  <si>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</si>
  <si>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</si>
  <si>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</si>
  <si>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</si>
  <si>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</si>
  <si>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</si>
  <si>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</si>
  <si>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</si>
  <si>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</si>
  <si>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</si>
  <si>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</si>
  <si>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</si>
  <si>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</si>
  <si>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</si>
  <si>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</si>
  <si>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</si>
  <si>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</si>
  <si>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</si>
  <si>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</si>
  <si>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</si>
  <si>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</si>
  <si>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</si>
  <si>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</si>
  <si>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</si>
  <si>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</si>
  <si>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</si>
  <si>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</si>
  <si>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</si>
  <si>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</si>
  <si>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</si>
  <si>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</si>
  <si>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</si>
  <si>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</si>
  <si>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</si>
  <si>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</si>
  <si>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</si>
  <si>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</si>
  <si>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</si>
  <si>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</si>
  <si>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</si>
  <si>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</si>
  <si>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</si>
  <si>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</si>
  <si>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</si>
  <si>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</si>
  <si>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</si>
  <si>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</si>
  <si>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</si>
  <si>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</si>
  <si>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</si>
  <si>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</si>
  <si>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</si>
  <si>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</si>
  <si>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</si>
  <si>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</si>
  <si>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</si>
  <si>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</si>
  <si>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</si>
  <si>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</si>
  <si>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</si>
  <si>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</si>
  <si>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</si>
  <si>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</si>
  <si>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</si>
  <si>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</si>
  <si>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</si>
  <si>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</si>
  <si>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</si>
  <si>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</si>
  <si>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</si>
  <si>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</si>
  <si>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</si>
  <si>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</si>
  <si>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</si>
  <si>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</si>
  <si>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</si>
  <si>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</si>
  <si>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</si>
  <si>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</si>
  <si>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</si>
  <si>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</si>
  <si>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</si>
  <si>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</si>
  <si>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</si>
  <si>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</si>
  <si>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</si>
  <si>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</si>
  <si>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</si>
  <si>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</si>
  <si>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</si>
  <si>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</si>
  <si>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</si>
  <si>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</si>
  <si>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</si>
  <si>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</si>
  <si>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</si>
  <si>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</si>
  <si>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</si>
  <si>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</si>
  <si>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</si>
  <si>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</si>
  <si>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</si>
  <si>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</si>
  <si>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</si>
  <si>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</si>
  <si>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</si>
  <si>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</si>
  <si>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</si>
  <si>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</si>
  <si>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</si>
  <si>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</si>
  <si>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</si>
  <si>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</si>
  <si>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</si>
  <si>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</si>
  <si>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</si>
  <si>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</si>
  <si>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</si>
  <si>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</si>
  <si>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</si>
  <si>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</si>
  <si>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</si>
  <si>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</si>
  <si>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</si>
  <si>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</si>
  <si>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</si>
  <si>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</si>
  <si>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</si>
  <si>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</si>
  <si>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</si>
  <si>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</si>
  <si>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</si>
  <si>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</si>
  <si>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</si>
  <si>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</si>
  <si>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</si>
  <si>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</si>
  <si>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</si>
  <si>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</si>
  <si>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</si>
  <si>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</si>
  <si>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</si>
  <si>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</si>
  <si>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</si>
  <si>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</si>
  <si>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</si>
  <si>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</si>
  <si>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</si>
  <si>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</si>
  <si>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</si>
  <si>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</si>
  <si>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</si>
  <si>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</si>
  <si>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</si>
  <si>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</si>
  <si>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</si>
  <si>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</si>
  <si>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</si>
  <si>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</si>
  <si>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</si>
  <si>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</si>
  <si>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</si>
  <si>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</si>
  <si>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</si>
  <si>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</si>
  <si>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</si>
  <si>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</si>
  <si>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</si>
  <si>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</si>
  <si>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</si>
  <si>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</si>
  <si>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</si>
  <si>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</si>
  <si>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</si>
  <si>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</si>
  <si>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</si>
  <si>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</si>
  <si>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</si>
  <si>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</si>
  <si>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</si>
  <si>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</si>
  <si>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</si>
  <si>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</si>
  <si>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</si>
  <si>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</si>
  <si>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</si>
  <si>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</si>
  <si>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</si>
  <si>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</si>
  <si>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</si>
  <si>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</si>
  <si>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</si>
  <si>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</si>
  <si>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</si>
  <si>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</si>
  <si>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</si>
  <si>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</si>
  <si>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</si>
  <si>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</si>
  <si>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</si>
  <si>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</si>
  <si>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</si>
  <si>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</si>
  <si>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</si>
  <si>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</si>
  <si>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</si>
  <si>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</si>
  <si>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</si>
  <si>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</si>
  <si>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</si>
  <si>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</si>
  <si>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</si>
  <si>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</si>
  <si>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</si>
  <si>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</si>
  <si>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</si>
  <si>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</si>
  <si>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</si>
  <si>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</si>
  <si>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</si>
  <si>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</si>
  <si>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</si>
  <si>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</si>
  <si>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</si>
  <si>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</si>
  <si>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</si>
  <si>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</si>
  <si>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</si>
  <si>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</si>
  <si>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</si>
  <si>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</si>
  <si>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</si>
  <si>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</si>
  <si>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</si>
  <si>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</si>
  <si>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</si>
  <si>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</si>
  <si>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</si>
  <si>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</si>
  <si>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</si>
  <si>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</si>
  <si>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</si>
  <si>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</si>
  <si>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</si>
  <si>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</si>
  <si>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</si>
  <si>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</si>
  <si>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</si>
  <si>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</si>
  <si>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</si>
  <si>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</si>
  <si>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</si>
  <si>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</si>
  <si>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</si>
  <si>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</si>
  <si>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</si>
  <si>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</si>
  <si>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</si>
  <si>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</si>
  <si>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</si>
  <si>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</si>
  <si>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</si>
  <si>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</si>
  <si>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</si>
  <si>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</si>
  <si>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</si>
  <si>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</si>
  <si>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</si>
  <si>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</si>
  <si>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</si>
  <si>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</si>
  <si>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</si>
  <si>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</si>
  <si>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</si>
  <si>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</si>
  <si>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</si>
  <si>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</si>
  <si>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</si>
  <si>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</si>
  <si>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</si>
  <si>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</si>
  <si>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</si>
  <si>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</si>
  <si>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</si>
  <si>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</si>
  <si>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</si>
  <si>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</si>
  <si>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</si>
  <si>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</si>
  <si>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</si>
  <si>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</si>
  <si>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</si>
  <si>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</si>
  <si>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</si>
  <si>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</si>
  <si>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</si>
  <si>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</si>
  <si>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</si>
  <si>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</si>
  <si>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</si>
  <si>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</si>
  <si>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</si>
  <si>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</si>
  <si>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</si>
  <si>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</si>
  <si>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</si>
  <si>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</si>
  <si>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</si>
  <si>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</si>
  <si>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</si>
  <si>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</si>
  <si>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</si>
  <si>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</si>
  <si>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</si>
  <si>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</si>
  <si>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</si>
  <si>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</si>
  <si>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</si>
  <si>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</si>
  <si>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</si>
  <si>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</si>
  <si>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</si>
  <si>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</si>
  <si>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</si>
  <si>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</si>
  <si>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</si>
  <si>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</si>
  <si>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</si>
  <si>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</si>
  <si>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</si>
  <si>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</si>
  <si>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</si>
  <si>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</si>
  <si>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</si>
  <si>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</si>
  <si>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</si>
  <si>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</si>
  <si>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</si>
  <si>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</si>
  <si>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</si>
  <si>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</si>
  <si>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</si>
  <si>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</si>
  <si>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</si>
  <si>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</si>
  <si>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</si>
  <si>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</si>
  <si>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</si>
  <si>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</si>
  <si>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</si>
  <si>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</si>
  <si>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</si>
  <si>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</si>
  <si>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</si>
  <si>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</si>
  <si>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</si>
  <si>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</si>
  <si>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</si>
  <si>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</si>
  <si>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</si>
  <si>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</si>
  <si>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</si>
  <si>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</si>
  <si>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</si>
  <si>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</si>
  <si>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</si>
  <si>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</si>
  <si>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</si>
  <si>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</si>
  <si>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</si>
  <si>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</si>
  <si>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</si>
  <si>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</si>
  <si>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</si>
  <si>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</si>
  <si>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</si>
  <si>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</si>
  <si>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</si>
  <si>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</si>
  <si>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</si>
  <si>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</si>
  <si>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</si>
  <si>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</si>
  <si>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</si>
  <si>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</si>
  <si>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</si>
  <si>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</si>
  <si>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</si>
  <si>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</si>
  <si>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</si>
  <si>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</si>
  <si>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</si>
  <si>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</si>
  <si>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</si>
  <si>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</si>
  <si>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</si>
  <si>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</si>
  <si>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</si>
  <si>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</si>
  <si>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</si>
  <si>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</si>
  <si>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</si>
  <si>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</si>
  <si>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</si>
  <si>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</si>
  <si>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</si>
  <si>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</si>
  <si>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</si>
  <si>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</si>
  <si>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</si>
  <si>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</si>
  <si>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</si>
  <si>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</si>
  <si>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</si>
  <si>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</si>
  <si>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</si>
  <si>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</si>
  <si>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</si>
  <si>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</si>
  <si>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</si>
  <si>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</si>
  <si>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</si>
  <si>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</si>
  <si>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</si>
  <si>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</si>
  <si>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</si>
  <si>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</si>
  <si>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</si>
  <si>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</si>
  <si>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</si>
  <si>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</si>
  <si>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</si>
  <si>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</si>
  <si>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</si>
  <si>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</si>
  <si>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</si>
  <si>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</si>
  <si>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</si>
  <si>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</si>
  <si>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</si>
  <si>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</si>
  <si>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</si>
  <si>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</si>
  <si>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</si>
  <si>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</si>
  <si>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</si>
  <si>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</si>
  <si>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</si>
  <si>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</si>
  <si>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</si>
  <si>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</si>
  <si>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</si>
  <si>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</si>
  <si>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</si>
  <si>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</si>
  <si>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</si>
  <si>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</si>
  <si>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</si>
  <si>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</si>
  <si>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</si>
  <si>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</si>
  <si>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</si>
  <si>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</si>
  <si>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</si>
  <si>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</si>
  <si>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</si>
  <si>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</si>
  <si>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</si>
  <si>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</si>
  <si>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</si>
  <si>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</si>
  <si>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</si>
  <si>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</si>
  <si>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</si>
  <si>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</si>
  <si>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</si>
  <si>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</si>
  <si>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</si>
  <si>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</si>
  <si>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</si>
  <si>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</si>
  <si>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</si>
  <si>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</si>
  <si>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</si>
  <si>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</si>
  <si>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</si>
  <si>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</si>
  <si>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</si>
  <si>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</si>
  <si>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</si>
  <si>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</si>
  <si>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</si>
  <si>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</si>
  <si>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</si>
  <si>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</si>
  <si>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</si>
  <si>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</si>
  <si>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</si>
  <si>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</si>
  <si>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</si>
  <si>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</si>
  <si>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</si>
  <si>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</si>
  <si>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</si>
  <si>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</si>
  <si>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</si>
  <si>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</si>
  <si>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</si>
  <si>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</si>
  <si>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</si>
  <si>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</si>
  <si>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</si>
  <si>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</si>
  <si>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</si>
  <si>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</si>
  <si>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</si>
  <si>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</si>
  <si>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</si>
  <si>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</si>
  <si>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</si>
  <si>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</si>
  <si>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</si>
  <si>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</si>
  <si>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</si>
  <si>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</si>
  <si>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</si>
  <si>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</si>
  <si>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</si>
  <si>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</si>
  <si>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</si>
  <si>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</si>
  <si>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</si>
  <si>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</si>
  <si>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</si>
  <si>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</si>
  <si>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</si>
  <si>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</si>
  <si>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</si>
  <si>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</si>
  <si>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</si>
  <si>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</si>
  <si>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</si>
  <si>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</si>
  <si>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</si>
  <si>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</si>
  <si>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</si>
  <si>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</si>
  <si>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</si>
  <si>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</si>
  <si>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</si>
  <si>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</si>
  <si>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</si>
  <si>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</si>
  <si>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</si>
  <si>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</si>
  <si>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</si>
  <si>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</si>
  <si>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</si>
  <si>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</si>
  <si>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</si>
  <si>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</si>
  <si>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</si>
  <si>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</si>
  <si>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</si>
  <si>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</si>
  <si>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</si>
  <si>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</si>
  <si>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</si>
  <si>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</si>
  <si>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</si>
  <si>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</si>
  <si>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</si>
  <si>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</si>
  <si>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</si>
  <si>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</si>
  <si>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</si>
  <si>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</si>
  <si>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</si>
  <si>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</si>
  <si>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</si>
  <si>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</si>
  <si>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</si>
  <si>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</si>
  <si>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</si>
  <si>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</si>
  <si>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</si>
  <si>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</si>
  <si>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</si>
  <si>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</si>
  <si>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</si>
  <si>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</si>
  <si>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</si>
  <si>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</si>
  <si>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</si>
  <si>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</si>
  <si>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</si>
  <si>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</si>
  <si>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</si>
  <si>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</si>
  <si>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</si>
  <si>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</si>
  <si>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</si>
  <si>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</si>
  <si>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</si>
  <si>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</si>
  <si>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</si>
  <si>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</si>
  <si>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</si>
  <si>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</si>
  <si>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</si>
  <si>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</si>
  <si>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</si>
  <si>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</si>
  <si>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</si>
  <si>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</si>
  <si>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</si>
  <si>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</si>
  <si>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</si>
  <si>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</si>
  <si>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</si>
  <si>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</si>
  <si>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</si>
  <si>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</si>
  <si>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</si>
  <si>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</si>
  <si>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</si>
  <si>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</si>
  <si>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</si>
  <si>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</si>
  <si>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</si>
  <si>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</si>
  <si>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</si>
  <si>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</si>
  <si>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</si>
  <si>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</si>
  <si>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</si>
  <si>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</si>
  <si>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</si>
  <si>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</si>
  <si>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</si>
  <si>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</si>
  <si>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</si>
  <si>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</si>
  <si>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</si>
  <si>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</si>
  <si>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</si>
  <si>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</si>
  <si>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</si>
  <si>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</si>
  <si>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</si>
  <si>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</si>
  <si>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</si>
  <si>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</si>
  <si>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</si>
  <si>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</si>
  <si>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</si>
  <si>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</si>
  <si>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</si>
  <si>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</si>
  <si>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</si>
  <si>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</si>
  <si>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</si>
  <si>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</si>
  <si>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</si>
  <si>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</si>
  <si>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</si>
  <si>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</si>
  <si>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</si>
  <si>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</si>
  <si>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</si>
  <si>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</si>
  <si>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</si>
  <si>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</si>
  <si>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</si>
  <si>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</si>
  <si>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</si>
  <si>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</si>
  <si>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</si>
  <si>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</si>
  <si>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</si>
  <si>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</si>
  <si>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</si>
  <si>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</si>
  <si>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</si>
  <si>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</si>
  <si>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</si>
  <si>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</si>
  <si>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</si>
  <si>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</si>
  <si>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</si>
  <si>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</si>
  <si>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</si>
  <si>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</si>
  <si>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</si>
  <si>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</si>
  <si>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</si>
  <si>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</si>
  <si>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</si>
  <si>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</si>
  <si>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</si>
  <si>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</si>
  <si>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</si>
  <si>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</si>
  <si>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</si>
  <si>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</si>
  <si>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</si>
  <si>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</si>
  <si>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</si>
  <si>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</si>
  <si>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</si>
  <si>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</si>
  <si>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</si>
  <si>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</si>
  <si>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</si>
  <si>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</si>
  <si>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</si>
  <si>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</si>
  <si>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</si>
  <si>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</si>
  <si>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</si>
  <si>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</si>
  <si>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</si>
  <si>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</si>
  <si>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</si>
  <si>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</si>
  <si>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</si>
  <si>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</si>
  <si>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</si>
  <si>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</si>
  <si>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</si>
  <si>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</si>
  <si>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</si>
  <si>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</si>
  <si>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</si>
  <si>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</si>
  <si>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</si>
  <si>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</si>
  <si>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</si>
  <si>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</si>
  <si>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</si>
  <si>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</si>
  <si>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</si>
  <si>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</si>
  <si>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</si>
  <si>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</si>
  <si>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</si>
  <si>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</si>
  <si>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</si>
  <si>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</si>
  <si>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</si>
  <si>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</si>
  <si>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</si>
  <si>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</si>
  <si>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</si>
  <si>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</si>
  <si>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</si>
  <si>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</si>
  <si>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</si>
  <si>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</si>
  <si>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</si>
  <si>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</si>
  <si>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</si>
  <si>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</si>
  <si>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</si>
  <si>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</si>
  <si>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</si>
  <si>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</si>
  <si>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</si>
  <si>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</si>
  <si>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</si>
  <si>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</si>
  <si>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</si>
  <si>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</si>
  <si>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</si>
  <si>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</si>
  <si>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</si>
  <si>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</si>
  <si>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</si>
  <si>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</si>
  <si>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</si>
  <si>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</si>
  <si>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</si>
  <si>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</si>
  <si>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</si>
  <si>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</si>
  <si>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</si>
  <si>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</si>
  <si>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</si>
  <si>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</si>
  <si>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</si>
  <si>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</si>
  <si>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</si>
  <si>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</si>
  <si>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</si>
  <si>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</si>
  <si>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</si>
  <si>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</si>
  <si>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</si>
  <si>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</si>
  <si>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</si>
  <si>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</si>
  <si>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</si>
  <si>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</si>
  <si>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</si>
  <si>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</si>
  <si>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</si>
  <si>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</si>
  <si>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</si>
  <si>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</si>
  <si>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</si>
  <si>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</si>
  <si>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</si>
  <si>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</si>
  <si>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</si>
  <si>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</si>
  <si>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</si>
  <si>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</si>
  <si>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</si>
  <si>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</si>
  <si>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</si>
  <si>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</si>
  <si>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</si>
  <si>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</si>
  <si>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</si>
  <si>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</si>
  <si>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</si>
  <si>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</si>
  <si>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</si>
  <si>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</si>
  <si>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</si>
  <si>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</si>
  <si>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</si>
  <si>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</si>
  <si>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</si>
  <si>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</si>
  <si>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</si>
  <si>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</si>
  <si>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</si>
  <si>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</si>
  <si>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</si>
  <si>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</si>
  <si>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</si>
  <si>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</si>
  <si>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</si>
  <si>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</si>
  <si>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</si>
  <si>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</si>
  <si>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</si>
  <si>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</si>
  <si>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</si>
  <si>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</si>
  <si>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</si>
  <si>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</si>
  <si>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</si>
  <si>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</si>
  <si>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</si>
  <si>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</si>
  <si>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</si>
  <si>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</si>
  <si>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</si>
  <si>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</si>
  <si>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</si>
  <si>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</si>
  <si>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</si>
  <si>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</si>
  <si>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</si>
  <si>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</si>
  <si>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</si>
  <si>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</si>
  <si>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</si>
  <si>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</si>
  <si>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</si>
  <si>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</si>
  <si>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</si>
  <si>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</si>
  <si>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</si>
  <si>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</si>
  <si>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</si>
  <si>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</si>
  <si>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</si>
  <si>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</si>
  <si>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</si>
  <si>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</si>
  <si>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</si>
  <si>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</si>
  <si>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</si>
  <si>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</si>
  <si>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</si>
  <si>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</si>
  <si>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</si>
  <si>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</si>
  <si>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</si>
  <si>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</si>
  <si>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</si>
  <si>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</si>
  <si>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</si>
  <si>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</si>
  <si>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</si>
  <si>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</si>
  <si>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</si>
  <si>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</si>
  <si>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</si>
  <si>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</si>
  <si>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</si>
  <si>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</si>
  <si>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</si>
  <si>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</si>
  <si>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</si>
  <si>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</si>
  <si>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</si>
  <si>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</si>
  <si>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</si>
  <si>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</si>
  <si>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</si>
  <si>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</si>
  <si>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</si>
  <si>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</si>
  <si>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</si>
  <si>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</si>
  <si>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</si>
  <si>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</si>
  <si>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</si>
  <si>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</si>
  <si>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</si>
  <si>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</si>
  <si>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</si>
  <si>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</si>
  <si>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</si>
  <si>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</si>
  <si>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</si>
  <si>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</si>
  <si>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</si>
  <si>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</si>
  <si>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</si>
  <si>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</si>
  <si>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</si>
  <si>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</si>
  <si>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</si>
  <si>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</si>
  <si>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</si>
  <si>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</si>
  <si>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</si>
  <si>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</si>
  <si>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</si>
  <si>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</si>
  <si>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</si>
  <si>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</si>
  <si>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</si>
  <si>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</si>
  <si>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</si>
  <si>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</si>
  <si>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</si>
  <si>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</si>
  <si>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</si>
  <si>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</si>
  <si>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</si>
  <si>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</si>
  <si>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</si>
  <si>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</si>
  <si>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</si>
  <si>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</si>
  <si>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</si>
  <si>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</si>
  <si>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</si>
  <si>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</si>
  <si>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</si>
  <si>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</si>
  <si>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</si>
  <si>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</si>
  <si>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</si>
  <si>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</si>
  <si>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</si>
  <si>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</si>
  <si>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</si>
  <si>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</si>
  <si>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</si>
  <si>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</si>
  <si>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</si>
  <si>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</si>
  <si>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</si>
  <si>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</si>
  <si>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</si>
  <si>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</si>
  <si>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</si>
  <si>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</si>
  <si>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</si>
  <si>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</si>
  <si>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</si>
  <si>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</si>
  <si>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</si>
  <si>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</si>
  <si>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</si>
  <si>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</si>
  <si>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</si>
  <si>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</si>
  <si>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</si>
  <si>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</si>
  <si>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</si>
  <si>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</si>
  <si>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</si>
  <si>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</si>
  <si>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</si>
  <si>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</si>
  <si>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</si>
  <si>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</si>
  <si>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</si>
  <si>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</si>
  <si>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</si>
  <si>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</si>
  <si>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</si>
  <si>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</si>
  <si>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</si>
  <si>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</si>
  <si>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</si>
  <si>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</si>
  <si>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</si>
  <si>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</si>
  <si>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</si>
  <si>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</si>
  <si>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</si>
  <si>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</si>
  <si>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</si>
  <si>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</si>
  <si>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</si>
  <si>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</si>
  <si>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</si>
  <si>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</si>
  <si>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</si>
  <si>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</si>
  <si>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</si>
  <si>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</si>
  <si>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</si>
  <si>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</si>
  <si>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</si>
  <si>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</si>
  <si>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</si>
  <si>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</si>
  <si>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</si>
  <si>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</si>
  <si>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</si>
  <si>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</si>
  <si>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</si>
  <si>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</si>
  <si>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</si>
  <si>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</si>
  <si>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</si>
  <si>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</si>
  <si>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</si>
  <si>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</si>
  <si>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</si>
  <si>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</si>
  <si>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</si>
  <si>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</si>
  <si>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</si>
  <si>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</si>
  <si>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</si>
  <si>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</si>
  <si>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</si>
  <si>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</si>
  <si>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</si>
  <si>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</si>
  <si>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</si>
  <si>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</si>
  <si>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</si>
  <si>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</si>
  <si>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</si>
  <si>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</si>
  <si>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</si>
  <si>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</si>
  <si>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</si>
  <si>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</si>
  <si>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</si>
  <si>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</si>
  <si>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</si>
  <si>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</si>
  <si>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</si>
  <si>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</si>
  <si>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</si>
  <si>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</si>
  <si>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</si>
  <si>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</si>
  <si>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</si>
  <si>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</si>
  <si>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</si>
  <si>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</si>
  <si>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</si>
  <si>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</si>
  <si>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</si>
  <si>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</si>
  <si>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</si>
  <si>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</si>
  <si>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</si>
  <si>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</si>
  <si>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</si>
  <si>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</si>
  <si>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</si>
  <si>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</si>
  <si>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</si>
  <si>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</si>
  <si>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</si>
  <si>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</si>
  <si>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</si>
  <si>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</si>
  <si>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</si>
  <si>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</si>
  <si>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</si>
  <si>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</si>
  <si>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</si>
  <si>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</si>
  <si>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</si>
  <si>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</si>
  <si>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</si>
  <si>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</si>
  <si>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</si>
  <si>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</si>
  <si>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</si>
  <si>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</si>
  <si>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</si>
  <si>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</si>
  <si>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</si>
  <si>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</si>
  <si>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</si>
  <si>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</si>
  <si>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</si>
  <si>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</si>
  <si>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</si>
  <si>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</si>
  <si>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</si>
  <si>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</si>
  <si>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</si>
  <si>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</si>
  <si>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</si>
  <si>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</si>
  <si>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</si>
  <si>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</si>
  <si>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</si>
  <si>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</si>
  <si>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</si>
  <si>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</si>
  <si>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</si>
  <si>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</si>
  <si>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</si>
  <si>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</si>
  <si>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</si>
  <si>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</si>
  <si>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</si>
  <si>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</si>
  <si>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</si>
  <si>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</si>
  <si>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</si>
  <si>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</si>
  <si>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</si>
  <si>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</si>
  <si>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</si>
  <si>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</si>
  <si>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</si>
  <si>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</si>
  <si>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</si>
  <si>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</si>
  <si>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</si>
  <si>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</si>
  <si>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</si>
  <si>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</si>
  <si>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</si>
  <si>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</si>
  <si>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</si>
  <si>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</si>
  <si>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</si>
  <si>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</si>
  <si>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</si>
  <si>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</si>
  <si>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</si>
  <si>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</si>
  <si>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</si>
  <si>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</si>
  <si>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</si>
  <si>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</si>
  <si>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</si>
  <si>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</si>
  <si>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</si>
  <si>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</si>
  <si>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</si>
  <si>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</si>
  <si>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</si>
  <si>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</si>
  <si>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</si>
  <si>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</si>
  <si>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</si>
  <si>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</si>
  <si>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</si>
  <si>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</si>
  <si>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</si>
  <si>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</si>
  <si>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</si>
  <si>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</si>
  <si>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</si>
  <si>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</si>
  <si>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</si>
  <si>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</si>
  <si>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</si>
  <si>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</si>
  <si>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</si>
  <si>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</si>
  <si>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</si>
  <si>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</si>
  <si>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</si>
  <si>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</si>
  <si>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</si>
  <si>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</si>
  <si>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</si>
  <si>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</si>
  <si>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</si>
  <si>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</si>
  <si>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</si>
  <si>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</si>
  <si>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</si>
  <si>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</si>
  <si>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</si>
  <si>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</si>
  <si>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</si>
  <si>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</si>
  <si>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</si>
  <si>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</si>
  <si>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</si>
  <si>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</si>
  <si>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</si>
  <si>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</si>
  <si>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</si>
  <si>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</si>
  <si>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</si>
  <si>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</si>
  <si>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</si>
  <si>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</si>
  <si>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</si>
  <si>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</si>
  <si>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</si>
  <si>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</si>
  <si>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</si>
  <si>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</si>
  <si>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</si>
  <si>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</si>
  <si>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</si>
  <si>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</si>
  <si>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</si>
  <si>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</si>
  <si>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</si>
  <si>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</si>
  <si>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</si>
  <si>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</si>
  <si>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</si>
  <si>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</si>
  <si>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</si>
  <si>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</si>
  <si>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</si>
  <si>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</si>
  <si>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</si>
  <si>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</si>
  <si>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</si>
  <si>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</si>
  <si>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</si>
  <si>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</si>
  <si>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</si>
  <si>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</si>
  <si>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</si>
  <si>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</si>
  <si>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</si>
  <si>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</si>
  <si>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</si>
  <si>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</si>
  <si>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</si>
  <si>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</si>
  <si>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</si>
  <si>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</si>
  <si>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</si>
  <si>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</si>
  <si>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</si>
  <si>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</si>
  <si>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</si>
  <si>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</si>
  <si>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</si>
  <si>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</si>
  <si>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</si>
  <si>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</si>
  <si>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</si>
  <si>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</si>
  <si>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</si>
  <si>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</si>
  <si>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</si>
  <si>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</si>
  <si>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</si>
  <si>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</si>
  <si>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</si>
  <si>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</si>
  <si>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</si>
  <si>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</si>
  <si>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</si>
  <si>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</si>
  <si>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</si>
  <si>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</si>
  <si>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</si>
  <si>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</si>
  <si>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</si>
  <si>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</si>
  <si>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</si>
  <si>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</si>
  <si>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</si>
  <si>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</si>
  <si>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</si>
  <si>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</si>
  <si>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</si>
  <si>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</si>
  <si>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</si>
  <si>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</si>
  <si>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</si>
  <si>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</si>
  <si>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</si>
  <si>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</si>
  <si>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</si>
  <si>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</si>
  <si>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</si>
  <si>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</si>
  <si>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</si>
  <si>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</si>
  <si>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</si>
  <si>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</si>
  <si>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</si>
  <si>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</si>
  <si>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</si>
  <si>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</si>
  <si>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</si>
  <si>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</si>
  <si>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</si>
  <si>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</si>
  <si>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</si>
  <si>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</si>
  <si>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</si>
  <si>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</si>
  <si>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</si>
  <si>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</si>
  <si>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</si>
  <si>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</si>
  <si>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</si>
  <si>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</si>
  <si>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</si>
  <si>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</si>
  <si>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</si>
  <si>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</si>
  <si>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</si>
  <si>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</si>
  <si>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</si>
  <si>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</si>
  <si>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</si>
  <si>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</si>
  <si>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</si>
  <si>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</si>
  <si>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</si>
  <si>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</si>
  <si>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</si>
  <si>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</si>
  <si>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</si>
  <si>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</si>
  <si>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</si>
  <si>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</si>
  <si>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</si>
  <si>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</si>
  <si>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</si>
  <si>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</si>
  <si>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</si>
  <si>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</si>
  <si>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</si>
  <si>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</si>
  <si>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</si>
  <si>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</si>
  <si>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</si>
  <si>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</si>
  <si>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</si>
  <si>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</si>
  <si>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</si>
  <si>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</si>
  <si>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</si>
  <si>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</si>
  <si>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</si>
  <si>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</si>
  <si>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</si>
  <si>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</si>
  <si>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</si>
  <si>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</si>
  <si>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</si>
  <si>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</si>
  <si>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</si>
  <si>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</si>
  <si>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</si>
  <si>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</si>
  <si>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</si>
  <si>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</si>
  <si>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</si>
  <si>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</si>
  <si>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</si>
  <si>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</si>
  <si>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</si>
  <si>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</si>
  <si>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</si>
  <si>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</si>
  <si>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</si>
  <si>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</si>
  <si>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</si>
  <si>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</si>
  <si>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</si>
  <si>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</si>
  <si>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</si>
  <si>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</si>
  <si>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</si>
  <si>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</si>
  <si>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</si>
  <si>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</si>
  <si>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</si>
  <si>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</si>
  <si>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</si>
  <si>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</si>
  <si>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</si>
  <si>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</si>
  <si>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</si>
  <si>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</si>
  <si>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</si>
  <si>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</si>
  <si>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</si>
  <si>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</si>
  <si>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</si>
  <si>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</si>
  <si>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</si>
  <si>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</si>
  <si>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</si>
  <si>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</si>
  <si>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</si>
  <si>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</si>
  <si>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</si>
  <si>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</si>
  <si>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</si>
  <si>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</si>
  <si>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</si>
  <si>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</si>
  <si>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</si>
  <si>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</si>
  <si>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</si>
  <si>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</si>
  <si>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</si>
  <si>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</si>
  <si>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</si>
  <si>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</si>
  <si>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</si>
  <si>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</si>
  <si>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</si>
  <si>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</si>
  <si>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</si>
  <si>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</si>
  <si>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</si>
  <si>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</si>
  <si>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</si>
  <si>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</si>
  <si>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</si>
  <si>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</si>
  <si>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</si>
  <si>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</si>
  <si>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</si>
  <si>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</si>
  <si>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</si>
  <si>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</si>
  <si>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</si>
  <si>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</si>
  <si>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</si>
  <si>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</si>
  <si>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</si>
  <si>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</si>
  <si>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</si>
  <si>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</si>
  <si>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</si>
  <si>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</si>
  <si>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</si>
  <si>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</si>
  <si>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</si>
  <si>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</si>
  <si>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</si>
  <si>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</si>
  <si>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</si>
  <si>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</si>
  <si>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</si>
  <si>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</si>
  <si>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</si>
  <si>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</si>
  <si>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</si>
  <si>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</si>
  <si>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</si>
  <si>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</si>
  <si>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</si>
  <si>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</si>
  <si>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</si>
  <si>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</si>
  <si>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</si>
  <si>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</si>
  <si>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</si>
  <si>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</si>
  <si>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</si>
  <si>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</si>
  <si>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</si>
  <si>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</si>
  <si>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</si>
  <si>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</si>
  <si>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</si>
  <si>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</si>
  <si>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</si>
  <si>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</si>
  <si>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</si>
  <si>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</si>
  <si>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</si>
  <si>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</si>
  <si>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</si>
  <si>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</si>
  <si>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</si>
  <si>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</si>
  <si>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</si>
  <si>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</si>
  <si>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</si>
  <si>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</si>
  <si>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</si>
  <si>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</si>
  <si>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</si>
  <si>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</si>
  <si>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</si>
  <si>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</si>
  <si>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</si>
  <si>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</si>
  <si>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</si>
  <si>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</si>
  <si>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</si>
  <si>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</si>
  <si>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</si>
  <si>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</si>
  <si>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</si>
  <si>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</si>
  <si>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</si>
  <si>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</si>
  <si>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</si>
  <si>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</si>
  <si>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</si>
  <si>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</si>
  <si>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</si>
  <si>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</si>
  <si>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</si>
  <si>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</si>
  <si>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</si>
  <si>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</si>
  <si>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</si>
  <si>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</si>
  <si>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</si>
  <si>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</si>
  <si>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</si>
  <si>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</si>
  <si>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</si>
  <si>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</si>
  <si>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</si>
  <si>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</si>
  <si>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</si>
  <si>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</si>
  <si>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</si>
  <si>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</si>
  <si>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</si>
  <si>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</si>
  <si>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</si>
  <si>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</si>
  <si>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</si>
  <si>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</si>
  <si>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</si>
  <si>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</si>
  <si>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</si>
  <si>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</si>
  <si>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</si>
  <si>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</si>
  <si>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</si>
  <si>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</si>
  <si>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</si>
  <si>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</si>
  <si>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</si>
  <si>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</si>
  <si>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</si>
  <si>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</si>
  <si>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</si>
  <si>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</si>
  <si>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</si>
  <si>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</si>
  <si>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</si>
  <si>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</si>
  <si>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</si>
  <si>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</si>
  <si>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</si>
  <si>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</si>
  <si>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</si>
  <si>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</si>
  <si>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</si>
  <si>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</si>
  <si>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</si>
  <si>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</si>
  <si>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</si>
  <si>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</si>
  <si>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</si>
  <si>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</si>
  <si>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</si>
  <si>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</si>
  <si>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</si>
  <si>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</si>
  <si>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</si>
  <si>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</si>
  <si>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</si>
  <si>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</si>
  <si>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</si>
  <si>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</si>
  <si>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</si>
  <si>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</si>
  <si>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</si>
  <si>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</si>
  <si>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</si>
  <si>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</si>
  <si>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</si>
  <si>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</si>
  <si>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</si>
  <si>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</si>
  <si>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</si>
  <si>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</si>
  <si>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</si>
  <si>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</si>
  <si>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</si>
  <si>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</si>
  <si>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</si>
  <si>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</si>
  <si>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</si>
  <si>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</si>
  <si>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</si>
  <si>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</si>
  <si>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</si>
  <si>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</si>
  <si>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</si>
  <si>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</si>
  <si>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</si>
  <si>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</si>
  <si>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</si>
  <si>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</si>
  <si>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</si>
  <si>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</si>
  <si>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</si>
  <si>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</si>
  <si>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</si>
  <si>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</si>
  <si>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</si>
  <si>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</si>
  <si>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</si>
  <si>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</si>
  <si>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</si>
  <si>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</si>
  <si>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</si>
  <si>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</si>
  <si>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</si>
  <si>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</si>
  <si>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</si>
  <si>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</si>
  <si>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</si>
  <si>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</si>
  <si>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</si>
  <si>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</si>
  <si>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</si>
  <si>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</si>
  <si>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</si>
  <si>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</si>
  <si>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</si>
  <si>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</si>
  <si>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</si>
  <si>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</si>
  <si>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</si>
  <si>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</si>
  <si>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</si>
  <si>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</si>
  <si>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</si>
  <si>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</si>
  <si>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</si>
  <si>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</si>
  <si>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</si>
  <si>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</si>
  <si>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</si>
  <si>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</si>
  <si>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</si>
  <si>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</si>
  <si>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</si>
  <si>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</si>
  <si>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</si>
  <si>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</si>
  <si>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</si>
  <si>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</si>
  <si>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</si>
  <si>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</si>
  <si>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</si>
  <si>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</si>
  <si>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</si>
  <si>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</si>
  <si>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</si>
  <si>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</si>
  <si>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</si>
  <si>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</si>
  <si>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</si>
  <si>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</si>
  <si>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</si>
  <si>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</si>
  <si>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</si>
  <si>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</si>
  <si>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</si>
  <si>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</si>
  <si>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</si>
  <si>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</si>
  <si>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</si>
  <si>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</si>
  <si>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</si>
  <si>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</si>
  <si>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</si>
  <si>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</si>
  <si>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</si>
  <si>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</si>
  <si>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</si>
  <si>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</si>
  <si>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</si>
  <si>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</si>
  <si>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</si>
  <si>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</si>
  <si>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</si>
  <si>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</si>
  <si>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</si>
  <si>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</si>
  <si>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</si>
  <si>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</si>
  <si>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</si>
  <si>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</si>
  <si>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</si>
  <si>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</si>
  <si>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</si>
  <si>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</si>
  <si>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</si>
  <si>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</si>
  <si>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</si>
  <si>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</si>
  <si>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</si>
  <si>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</si>
  <si>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</si>
  <si>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</si>
  <si>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</si>
  <si>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</si>
  <si>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</si>
  <si>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</si>
  <si>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</si>
  <si>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</si>
  <si>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</si>
  <si>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</si>
  <si>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</si>
  <si>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</si>
  <si>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</si>
  <si>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</si>
  <si>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</si>
  <si>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</si>
  <si>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</si>
  <si>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</si>
  <si>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</si>
  <si>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</si>
  <si>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</si>
  <si>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</si>
  <si>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</si>
  <si>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</si>
  <si>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</si>
  <si>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</si>
  <si>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</si>
  <si>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</si>
  <si>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</si>
  <si>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</si>
  <si>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</si>
  <si>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</si>
  <si>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</si>
  <si>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</si>
  <si>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</si>
  <si>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</si>
  <si>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</si>
  <si>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</si>
  <si>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</si>
  <si>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</si>
  <si>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</si>
  <si>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</si>
  <si>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</si>
  <si>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</si>
  <si>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</si>
  <si>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</si>
  <si>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</si>
  <si>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</si>
  <si>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</si>
  <si>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</si>
  <si>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</si>
  <si>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</si>
  <si>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</si>
  <si>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</si>
  <si>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</si>
  <si>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</si>
  <si>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</si>
  <si>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</si>
  <si>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</si>
  <si>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</si>
  <si>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</si>
  <si>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</si>
  <si>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</si>
  <si>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</si>
  <si>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</si>
  <si>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</si>
  <si>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</si>
  <si>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</si>
  <si>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</si>
  <si>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</si>
  <si>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</si>
  <si>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</si>
  <si>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</si>
  <si>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</si>
  <si>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</si>
  <si>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</si>
  <si>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</si>
  <si>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</si>
  <si>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</si>
  <si>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</si>
  <si>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</si>
  <si>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</si>
  <si>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</si>
  <si>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</si>
  <si>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</si>
  <si>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</si>
  <si>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</si>
  <si>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</si>
  <si>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</si>
  <si>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</si>
  <si>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</si>
  <si>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</si>
  <si>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</si>
  <si>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</si>
  <si>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</si>
  <si>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</si>
  <si>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</si>
  <si>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</si>
  <si>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</si>
  <si>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</si>
  <si>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</si>
  <si>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</si>
  <si>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</si>
  <si>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</si>
  <si>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</si>
  <si>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</si>
  <si>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</si>
  <si>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</si>
  <si>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</si>
  <si>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</si>
  <si>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</si>
  <si>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</si>
  <si>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</si>
  <si>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</si>
  <si>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</si>
  <si>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</si>
  <si>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</si>
  <si>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</si>
  <si>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</si>
  <si>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</si>
  <si>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</si>
  <si>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</si>
  <si>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</si>
  <si>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</si>
  <si>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</si>
  <si>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</si>
  <si>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</si>
  <si>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</si>
  <si>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</si>
  <si>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</si>
  <si>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</si>
  <si>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</si>
  <si>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</si>
  <si>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</si>
  <si>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</si>
  <si>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</si>
  <si>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</si>
  <si>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</si>
  <si>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</si>
  <si>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</si>
  <si>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</si>
  <si>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</si>
  <si>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</si>
  <si>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</si>
  <si>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</si>
  <si>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</si>
  <si>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</si>
  <si>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</si>
  <si>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</si>
  <si>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</si>
  <si>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</si>
  <si>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</si>
  <si>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</si>
  <si>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</si>
  <si>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</si>
  <si>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</si>
  <si>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</si>
  <si>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</si>
  <si>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</si>
  <si>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</si>
  <si>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</si>
  <si>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</si>
  <si>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</si>
  <si>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</si>
  <si>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</si>
  <si>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</si>
  <si>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</si>
  <si>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</si>
  <si>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</si>
  <si>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</si>
  <si>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</si>
  <si>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</si>
  <si>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</si>
  <si>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</si>
  <si>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</si>
  <si>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</si>
  <si>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</si>
  <si>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</si>
  <si>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</si>
  <si>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</si>
  <si>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</si>
  <si>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</si>
  <si>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</si>
  <si>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</si>
  <si>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</si>
  <si>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</si>
  <si>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</si>
  <si>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</si>
  <si>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</si>
  <si>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</si>
  <si>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</si>
  <si>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</si>
  <si>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</si>
  <si>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</si>
  <si>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</si>
  <si>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</si>
  <si>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</si>
  <si>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</si>
  <si>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</si>
  <si>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</si>
  <si>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</si>
  <si>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</si>
  <si>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</si>
  <si>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</si>
  <si>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</si>
  <si>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</si>
  <si>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</si>
  <si>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</si>
  <si>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</si>
  <si>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</si>
  <si>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</si>
  <si>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</si>
  <si>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</si>
  <si>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</si>
  <si>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</si>
  <si>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</si>
  <si>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</si>
  <si>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</si>
  <si>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</si>
  <si>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</si>
  <si>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</si>
  <si>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</si>
  <si>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</si>
  <si>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</si>
  <si>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</si>
  <si>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</si>
  <si>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</si>
  <si>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</si>
  <si>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</si>
  <si>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</si>
  <si>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</si>
  <si>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</si>
  <si>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</si>
  <si>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</si>
  <si>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</si>
  <si>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</si>
  <si>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</si>
  <si>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</si>
  <si>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</si>
  <si>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</si>
  <si>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</si>
  <si>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</si>
  <si>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</si>
  <si>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</si>
  <si>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</si>
  <si>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</si>
  <si>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</si>
  <si>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</si>
  <si>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</si>
  <si>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</si>
  <si>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</si>
  <si>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</si>
  <si>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</si>
  <si>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</si>
  <si>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</si>
  <si>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</si>
  <si>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</si>
  <si>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</si>
  <si>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</si>
  <si>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</si>
  <si>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</si>
  <si>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</si>
  <si>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</si>
  <si>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</si>
  <si>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</si>
  <si>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</si>
  <si>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</si>
  <si>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</si>
  <si>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</si>
  <si>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</si>
  <si>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</si>
  <si>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</si>
  <si>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</si>
  <si>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</si>
  <si>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</si>
  <si>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</si>
  <si>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</si>
  <si>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</si>
  <si>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</si>
  <si>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</si>
  <si>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</si>
  <si>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</si>
  <si>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</si>
  <si>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</si>
  <si>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</si>
  <si>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</si>
  <si>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</si>
  <si>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</si>
  <si>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</si>
  <si>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</si>
  <si>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</si>
  <si>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</si>
  <si>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</si>
  <si>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</si>
  <si>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</si>
  <si>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</si>
  <si>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</si>
  <si>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</si>
  <si>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</si>
  <si>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</si>
  <si>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</si>
  <si>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</si>
  <si>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</si>
  <si>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</si>
  <si>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</si>
  <si>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</si>
  <si>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</si>
  <si>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</si>
  <si>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</si>
  <si>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</si>
  <si>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</si>
  <si>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</si>
  <si>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</si>
  <si>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</si>
  <si>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</si>
  <si>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</si>
  <si>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</si>
  <si>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</si>
  <si>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</si>
  <si>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</si>
  <si>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</si>
  <si>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</si>
  <si>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</si>
  <si>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</si>
  <si>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</si>
  <si>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</si>
  <si>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</si>
  <si>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</si>
  <si>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</si>
  <si>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</si>
  <si>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</si>
  <si>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</si>
  <si>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</si>
  <si>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</si>
  <si>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</si>
  <si>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</si>
  <si>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</si>
  <si>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</si>
  <si>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</si>
  <si>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</si>
  <si>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</si>
  <si>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</si>
  <si>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</si>
  <si>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</si>
  <si>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</si>
  <si>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</si>
  <si>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</si>
  <si>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</si>
  <si>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</si>
  <si>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</si>
  <si>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</si>
  <si>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</si>
  <si>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</si>
  <si>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</si>
  <si>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</si>
  <si>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</si>
  <si>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</si>
  <si>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</si>
  <si>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</si>
  <si>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</si>
  <si>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</si>
  <si>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</si>
  <si>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</si>
  <si>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</si>
  <si>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</si>
  <si>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</si>
  <si>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</si>
  <si>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</si>
  <si>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</si>
  <si>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</si>
  <si>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</si>
  <si>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</si>
  <si>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</si>
  <si>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</si>
  <si>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</si>
  <si>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</si>
  <si>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</si>
  <si>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</si>
  <si>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</si>
  <si>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</si>
  <si>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</si>
  <si>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</si>
  <si>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</si>
  <si>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</si>
  <si>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</si>
  <si>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</si>
  <si>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</si>
  <si>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</si>
  <si>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</si>
  <si>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</si>
  <si>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</si>
  <si>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</si>
  <si>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</si>
  <si>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</si>
  <si>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</si>
  <si>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</si>
  <si>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</si>
  <si>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</si>
  <si>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</si>
  <si>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</si>
  <si>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</si>
  <si>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</si>
  <si>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</si>
  <si>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</si>
  <si>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</si>
  <si>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</si>
  <si>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</si>
  <si>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</si>
  <si>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</si>
  <si>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</si>
  <si>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</si>
  <si>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</si>
  <si>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</si>
  <si>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</si>
  <si>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</si>
  <si>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</si>
  <si>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</si>
  <si>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</si>
  <si>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</si>
  <si>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</si>
  <si>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</si>
  <si>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</si>
  <si>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</si>
  <si>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</si>
  <si>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</si>
  <si>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</si>
  <si>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</si>
  <si>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</si>
  <si>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</si>
  <si>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</si>
  <si>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</si>
  <si>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</si>
  <si>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</si>
  <si>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</si>
  <si>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</si>
  <si>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</si>
  <si>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</si>
  <si>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</si>
  <si>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</si>
  <si>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</si>
  <si>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</si>
  <si>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</si>
  <si>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</si>
  <si>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</si>
  <si>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</si>
  <si>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</si>
  <si>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</si>
  <si>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</si>
  <si>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</si>
  <si>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</si>
  <si>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</si>
  <si>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</si>
  <si>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</si>
  <si>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</si>
  <si>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</si>
  <si>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</si>
  <si>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</si>
  <si>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</si>
  <si>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</si>
  <si>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</si>
  <si>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</si>
  <si>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</si>
  <si>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</si>
  <si>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</si>
  <si>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</si>
  <si>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</si>
  <si>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</si>
  <si>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</si>
  <si>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</si>
  <si>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</si>
  <si>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</si>
  <si>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</si>
  <si>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</si>
  <si>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</si>
  <si>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</si>
  <si>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</si>
  <si>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</si>
  <si>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</si>
  <si>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</si>
  <si>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</si>
  <si>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</si>
  <si>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</si>
  <si>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</si>
  <si>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</si>
  <si>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</si>
  <si>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</si>
  <si>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</si>
  <si>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</si>
  <si>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</si>
  <si>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</si>
  <si>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</si>
  <si>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</si>
  <si>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</si>
  <si>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</si>
  <si>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</si>
  <si>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</si>
  <si>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</si>
  <si>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</si>
  <si>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</si>
  <si>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</si>
  <si>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</si>
  <si>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</si>
  <si>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</si>
  <si>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</si>
  <si>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</si>
  <si>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</si>
  <si>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</si>
  <si>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</si>
  <si>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</si>
  <si>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</si>
  <si>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</si>
  <si>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</si>
  <si>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</si>
  <si>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</si>
  <si>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</si>
  <si>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</si>
  <si>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</si>
  <si>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</si>
  <si>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</si>
  <si>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</si>
  <si>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</si>
  <si>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</si>
  <si>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</si>
  <si>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</si>
  <si>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</si>
  <si>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</si>
  <si>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</si>
  <si>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</si>
  <si>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</si>
  <si>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</si>
  <si>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</si>
  <si>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</si>
  <si>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</si>
  <si>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</si>
  <si>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</si>
  <si>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</si>
  <si>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</si>
  <si>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</si>
  <si>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</si>
  <si>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</si>
  <si>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</si>
  <si>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</si>
  <si>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</si>
  <si>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</si>
  <si>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</si>
  <si>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</si>
  <si>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</si>
  <si>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</si>
  <si>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</si>
  <si>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</si>
  <si>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</si>
  <si>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</si>
  <si>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</si>
  <si>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</si>
  <si>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</si>
  <si>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</si>
  <si>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</si>
  <si>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</si>
  <si>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</si>
  <si>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</si>
  <si>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</si>
  <si>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</si>
  <si>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</si>
  <si>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</si>
  <si>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</si>
  <si>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</si>
  <si>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</si>
  <si>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</si>
  <si>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</si>
  <si>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</si>
  <si>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</si>
  <si>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</si>
  <si>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</si>
  <si>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</si>
  <si>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</si>
  <si>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</si>
  <si>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</si>
  <si>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</si>
  <si>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</si>
  <si>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</si>
  <si>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</si>
  <si>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</si>
  <si>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</si>
  <si>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</si>
  <si>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</si>
  <si>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</si>
  <si>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</si>
  <si>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</si>
  <si>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</si>
  <si>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</si>
  <si>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</si>
  <si>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</si>
  <si>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</si>
  <si>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</si>
  <si>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</si>
  <si>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</si>
  <si>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</si>
  <si>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</si>
  <si>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</si>
  <si>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</si>
  <si>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</si>
  <si>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</si>
  <si>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</si>
  <si>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</si>
  <si>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</si>
  <si>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</si>
  <si>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</si>
  <si>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</si>
  <si>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</si>
  <si>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</si>
  <si>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</si>
  <si>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</si>
  <si>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</si>
  <si>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</si>
  <si>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</si>
  <si>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</si>
  <si>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</si>
  <si>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</si>
  <si>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</si>
  <si>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</si>
  <si>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</si>
  <si>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</si>
  <si>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</si>
  <si>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</si>
  <si>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</si>
  <si>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</si>
  <si>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</si>
  <si>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</si>
  <si>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</si>
  <si>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</si>
  <si>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</si>
  <si>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</si>
  <si>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</si>
  <si>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</si>
  <si>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</si>
  <si>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</si>
  <si>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</si>
  <si>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</si>
  <si>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</si>
  <si>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</si>
  <si>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</si>
  <si>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</si>
  <si>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</si>
  <si>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</si>
  <si>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</si>
  <si>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</si>
  <si>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</si>
  <si>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</si>
  <si>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</si>
  <si>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</si>
  <si>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</si>
  <si>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</si>
  <si>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</si>
  <si>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</si>
  <si>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</si>
  <si>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</si>
  <si>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</si>
  <si>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</si>
  <si>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</si>
  <si>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</si>
  <si>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</si>
  <si>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</si>
  <si>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</si>
  <si>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</si>
  <si>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</si>
  <si>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</si>
  <si>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</si>
  <si>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</si>
  <si>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</si>
  <si>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</si>
  <si>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</si>
  <si>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</si>
  <si>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</si>
  <si>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</si>
  <si>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</si>
  <si>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</si>
  <si>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</si>
  <si>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</si>
  <si>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</si>
  <si>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</si>
  <si>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</si>
  <si>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</si>
  <si>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</si>
  <si>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</si>
  <si>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</si>
  <si>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</si>
  <si>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</si>
  <si>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</si>
  <si>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</si>
  <si>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</si>
  <si>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</si>
  <si>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</si>
  <si>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</si>
  <si>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</si>
  <si>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</si>
  <si>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</si>
  <si>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</si>
  <si>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</si>
  <si>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</si>
  <si>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</si>
  <si>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</si>
  <si>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</si>
  <si>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</si>
  <si>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</si>
  <si>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</si>
  <si>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</si>
  <si>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</si>
  <si>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</si>
  <si>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</si>
  <si>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</si>
  <si>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</si>
  <si>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</si>
  <si>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</si>
  <si>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</si>
  <si>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</si>
  <si>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</si>
  <si>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</si>
  <si>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</si>
  <si>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</si>
  <si>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</si>
  <si>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</si>
  <si>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</si>
  <si>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</si>
  <si>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</si>
  <si>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</si>
  <si>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</si>
  <si>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</si>
  <si>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</si>
  <si>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</si>
  <si>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</si>
  <si>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</si>
  <si>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</si>
  <si>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</si>
  <si>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</si>
  <si>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</si>
  <si>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</si>
  <si>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</si>
  <si>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</si>
  <si>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</si>
  <si>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</si>
  <si>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</si>
  <si>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</si>
  <si>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</si>
  <si>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</si>
  <si>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</si>
  <si>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</si>
  <si>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</si>
  <si>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</si>
  <si>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</si>
  <si>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</si>
  <si>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</si>
  <si>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</si>
  <si>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</si>
  <si>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</si>
  <si>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</si>
  <si>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</si>
  <si>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</si>
  <si>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</si>
  <si>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</si>
  <si>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</si>
  <si>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</si>
  <si>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</si>
  <si>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</si>
  <si>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</si>
  <si>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</si>
  <si>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</si>
  <si>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</si>
  <si>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</si>
  <si>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</si>
  <si>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</si>
  <si>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</si>
  <si>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</si>
  <si>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</si>
  <si>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</si>
  <si>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</si>
  <si>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</si>
  <si>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</si>
  <si>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</si>
  <si>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</si>
  <si>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</si>
  <si>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</si>
  <si>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</si>
  <si>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</si>
  <si>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</si>
  <si>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</si>
  <si>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</si>
  <si>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</si>
  <si>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</si>
  <si>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</si>
  <si>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</si>
  <si>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</si>
  <si>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</si>
  <si>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</si>
  <si>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</si>
  <si>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</si>
  <si>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</si>
  <si>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</si>
  <si>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</si>
  <si>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</si>
  <si>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</si>
  <si>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</si>
  <si>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</si>
  <si>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</si>
  <si>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</si>
  <si>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</si>
  <si>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</si>
  <si>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</si>
  <si>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</si>
  <si>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</si>
  <si>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</si>
  <si>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</si>
  <si>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</si>
  <si>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</si>
  <si>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</si>
  <si>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</si>
  <si>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</si>
  <si>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</si>
  <si>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</si>
  <si>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</si>
  <si>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</si>
  <si>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</si>
  <si>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</si>
  <si>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</si>
  <si>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</si>
  <si>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</si>
  <si>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</si>
  <si>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</si>
  <si>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</si>
  <si>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</si>
  <si>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</si>
  <si>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</si>
  <si>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</si>
  <si>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</si>
  <si>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</si>
  <si>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</si>
  <si>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</si>
  <si>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</si>
  <si>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</si>
  <si>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</si>
  <si>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</si>
  <si>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</si>
  <si>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</si>
  <si>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</si>
  <si>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</si>
  <si>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</si>
  <si>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</si>
  <si>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</si>
  <si>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</si>
  <si>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</si>
  <si>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</si>
  <si>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</si>
  <si>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</si>
  <si>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</si>
  <si>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</si>
  <si>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</si>
  <si>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</si>
  <si>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</si>
  <si>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</si>
  <si>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</si>
  <si>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</si>
  <si>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</si>
  <si>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</si>
  <si>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</si>
  <si>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</si>
  <si>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</si>
  <si>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</si>
  <si>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</si>
  <si>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</si>
  <si>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</si>
  <si>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</si>
  <si>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</si>
  <si>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</si>
  <si>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</si>
  <si>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</si>
  <si>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</si>
  <si>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</si>
  <si>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</si>
  <si>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</si>
  <si>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</si>
  <si>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</si>
  <si>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</si>
  <si>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</si>
  <si>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</si>
  <si>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</si>
  <si>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</si>
  <si>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</si>
  <si>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</si>
  <si>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</si>
  <si>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</si>
  <si>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</si>
  <si>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</si>
  <si>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</si>
  <si>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</si>
  <si>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</si>
  <si>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</si>
  <si>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</si>
  <si>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</si>
  <si>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</si>
  <si>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</si>
  <si>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</si>
  <si>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</si>
  <si>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</si>
  <si>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</si>
  <si>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</si>
  <si>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</si>
  <si>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</si>
  <si>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</si>
  <si>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</si>
  <si>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</si>
  <si>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</si>
  <si>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</si>
  <si>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</si>
  <si>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</si>
  <si>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</si>
  <si>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</si>
  <si>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</si>
  <si>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</si>
  <si>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</si>
  <si>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</si>
  <si>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</si>
  <si>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</si>
  <si>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</si>
  <si>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</si>
  <si>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</si>
  <si>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</si>
  <si>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</si>
  <si>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</si>
  <si>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</si>
  <si>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</si>
  <si>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</si>
  <si>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</si>
  <si>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</si>
  <si>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</si>
  <si>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</si>
  <si>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</si>
  <si>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</si>
  <si>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</si>
  <si>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</si>
  <si>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</si>
  <si>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</si>
  <si>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</si>
  <si>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</si>
  <si>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</si>
  <si>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</si>
  <si>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</si>
  <si>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</si>
  <si>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</si>
  <si>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</si>
  <si>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</si>
  <si>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</si>
  <si>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</si>
  <si>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</si>
  <si>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</si>
  <si>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</si>
  <si>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</si>
  <si>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</si>
  <si>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</si>
  <si>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</si>
  <si>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</si>
  <si>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</si>
  <si>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</si>
  <si>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</si>
  <si>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</si>
  <si>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</si>
  <si>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</si>
  <si>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</si>
  <si>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</si>
  <si>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</si>
  <si>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</si>
  <si>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</si>
  <si>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</si>
  <si>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</si>
  <si>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</si>
  <si>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</si>
  <si>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</si>
  <si>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</si>
  <si>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</si>
  <si>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</si>
  <si>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</si>
  <si>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</si>
  <si>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</si>
  <si>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</si>
  <si>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</si>
  <si>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</si>
  <si>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</si>
  <si>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</si>
  <si>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</si>
  <si>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</si>
  <si>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</si>
  <si>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</si>
  <si>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</si>
  <si>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</si>
  <si>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</si>
  <si>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</si>
  <si>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</si>
  <si>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</si>
  <si>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</si>
  <si>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</si>
  <si>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</si>
  <si>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</si>
  <si>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</si>
  <si>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</si>
  <si>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</si>
  <si>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</si>
  <si>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</si>
  <si>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</si>
  <si>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</si>
  <si>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</si>
  <si>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</si>
  <si>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</si>
  <si>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</si>
  <si>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</si>
  <si>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</si>
  <si>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</si>
  <si>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</si>
  <si>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</si>
  <si>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</si>
  <si>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</si>
  <si>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</si>
  <si>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</si>
  <si>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</si>
  <si>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</si>
  <si>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</si>
  <si>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</si>
  <si>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</si>
  <si>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</si>
  <si>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</si>
  <si>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</si>
  <si>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</si>
  <si>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</si>
  <si>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</si>
  <si>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</si>
  <si>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</si>
  <si>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</si>
  <si>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</si>
  <si>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</si>
  <si>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</si>
  <si>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</si>
  <si>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</si>
  <si>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</si>
  <si>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</si>
  <si>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</si>
  <si>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</si>
  <si>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</si>
  <si>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</si>
  <si>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</si>
  <si>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</si>
  <si>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</si>
  <si>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</si>
  <si>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</si>
  <si>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</si>
  <si>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</si>
  <si>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</si>
  <si>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</si>
  <si>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</si>
  <si>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</si>
  <si>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</si>
  <si>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</si>
  <si>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</si>
  <si>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</si>
  <si>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</si>
  <si>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</si>
  <si>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</si>
  <si>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</si>
  <si>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</si>
  <si>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</si>
  <si>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</si>
  <si>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</si>
  <si>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</si>
  <si>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</si>
  <si>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</si>
  <si>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</si>
  <si>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</si>
  <si>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</si>
  <si>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</si>
  <si>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</si>
  <si>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</si>
  <si>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</si>
  <si>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</si>
  <si>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</si>
  <si>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</si>
  <si>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</si>
  <si>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</si>
  <si>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</si>
  <si>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</si>
  <si>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</si>
  <si>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</si>
  <si>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</si>
  <si>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</si>
  <si>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</si>
  <si>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</si>
  <si>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</si>
  <si>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</si>
  <si>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</si>
  <si>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</si>
  <si>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</si>
  <si>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</si>
  <si>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</si>
  <si>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</si>
  <si>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</si>
  <si>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</si>
  <si>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</si>
  <si>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</si>
  <si>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</si>
  <si>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</si>
  <si>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</si>
  <si>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</si>
  <si>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</si>
  <si>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</si>
  <si>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</si>
  <si>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</si>
  <si>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</si>
  <si>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</si>
  <si>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</si>
  <si>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</si>
  <si>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</si>
  <si>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</si>
  <si>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</si>
  <si>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</si>
  <si>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</si>
  <si>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</si>
  <si>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</si>
  <si>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</si>
  <si>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</si>
  <si>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</si>
  <si>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</si>
  <si>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</si>
  <si>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</si>
  <si>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</si>
  <si>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</si>
  <si>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</si>
  <si>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</si>
  <si>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</si>
  <si>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</si>
  <si>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</si>
  <si>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</si>
  <si>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</si>
  <si>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</si>
  <si>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</si>
  <si>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</si>
  <si>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</si>
  <si>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</si>
  <si>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</si>
  <si>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</si>
  <si>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</si>
  <si>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</si>
  <si>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</si>
  <si>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</si>
  <si>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</si>
  <si>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</si>
  <si>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</si>
  <si>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</si>
  <si>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</si>
  <si>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</si>
  <si>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</si>
  <si>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</si>
  <si>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</si>
  <si>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</si>
  <si>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</si>
  <si>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</si>
  <si>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</si>
  <si>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</si>
  <si>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</si>
  <si>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</si>
  <si>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</si>
  <si>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</si>
  <si>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</si>
  <si>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</si>
  <si>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</si>
  <si>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</si>
  <si>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</si>
  <si>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</si>
  <si>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</si>
  <si>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</si>
  <si>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</si>
  <si>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</si>
  <si>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</si>
  <si>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</si>
  <si>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</si>
  <si>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</si>
  <si>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</si>
  <si>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</si>
  <si>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</si>
  <si>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</si>
  <si>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</si>
  <si>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</si>
  <si>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</si>
  <si>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</si>
  <si>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</si>
  <si>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</si>
  <si>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</si>
  <si>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</si>
  <si>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</si>
  <si>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</si>
  <si>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</si>
  <si>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</si>
  <si>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</si>
  <si>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</si>
  <si>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</si>
  <si>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</si>
  <si>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</si>
  <si>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</si>
  <si>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</si>
  <si>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</si>
  <si>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</si>
  <si>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</si>
  <si>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</si>
  <si>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</si>
  <si>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</si>
  <si>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</si>
  <si>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</si>
  <si>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</si>
  <si>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</si>
  <si>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</si>
  <si>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</si>
  <si>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</si>
  <si>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</si>
  <si>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</si>
  <si>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</si>
  <si>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</si>
  <si>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</si>
  <si>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</si>
  <si>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</si>
  <si>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</si>
  <si>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</si>
  <si>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</si>
  <si>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</si>
  <si>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</si>
  <si>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</si>
  <si>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</si>
  <si>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</si>
  <si>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</si>
  <si>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</si>
  <si>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</si>
  <si>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</si>
  <si>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</si>
  <si>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</si>
  <si>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</si>
  <si>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</si>
  <si>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</si>
  <si>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</si>
  <si>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</si>
  <si>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</si>
  <si>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</si>
  <si>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</si>
  <si>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</si>
  <si>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</si>
  <si>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</si>
  <si>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</si>
  <si>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</si>
  <si>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</si>
  <si>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</si>
  <si>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</si>
  <si>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</si>
  <si>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</si>
  <si>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</si>
  <si>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</si>
  <si>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</si>
  <si>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</si>
  <si>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</si>
  <si>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</si>
  <si>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</si>
  <si>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</si>
  <si>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</si>
  <si>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</si>
  <si>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</si>
  <si>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</si>
  <si>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</si>
  <si>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</si>
  <si>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</si>
  <si>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</si>
  <si>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</si>
  <si>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</si>
  <si>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</si>
  <si>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</si>
  <si>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</si>
  <si>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</si>
  <si>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</si>
  <si>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</si>
  <si>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</si>
  <si>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</si>
  <si>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</si>
  <si>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</si>
  <si>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</si>
  <si>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</si>
  <si>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</si>
  <si>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</si>
  <si>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</si>
  <si>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</si>
  <si>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</si>
  <si>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</si>
  <si>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</si>
  <si>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</si>
  <si>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</si>
  <si>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</si>
  <si>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</si>
  <si>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</si>
  <si>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</si>
  <si>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</si>
  <si>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</si>
  <si>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</si>
  <si>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</si>
  <si>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</si>
  <si>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</si>
  <si>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</si>
  <si>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</si>
  <si>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</si>
  <si>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</si>
  <si>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</si>
  <si>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</si>
  <si>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</si>
  <si>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</si>
  <si>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</si>
  <si>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</si>
  <si>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</si>
  <si>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</si>
  <si>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</si>
  <si>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</si>
  <si>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</si>
  <si>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</si>
  <si>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</si>
  <si>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</si>
  <si>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</si>
  <si>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</si>
  <si>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</si>
  <si>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</si>
  <si>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</si>
  <si>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</si>
  <si>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</si>
  <si>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</si>
  <si>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</si>
  <si>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</si>
  <si>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</si>
  <si>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</si>
  <si>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</si>
  <si>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</si>
  <si>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</si>
  <si>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</si>
  <si>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</si>
  <si>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</si>
  <si>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</si>
  <si>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</si>
  <si>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</si>
  <si>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</si>
  <si>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</si>
  <si>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</si>
  <si>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</si>
  <si>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</si>
  <si>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</si>
  <si>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</si>
  <si>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</si>
  <si>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</si>
  <si>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</si>
  <si>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</si>
  <si>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</si>
  <si>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</si>
  <si>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</si>
  <si>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</si>
  <si>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</si>
  <si>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</si>
  <si>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</si>
  <si>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</si>
  <si>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</si>
  <si>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</si>
  <si>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</si>
  <si>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</si>
  <si>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</si>
  <si>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</si>
  <si>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</si>
  <si>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</si>
  <si>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</si>
  <si>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</si>
  <si>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</si>
  <si>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</si>
  <si>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</si>
  <si>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</si>
  <si>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</si>
  <si>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</si>
  <si>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</si>
  <si>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</si>
  <si>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</si>
  <si>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</si>
  <si>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</si>
  <si>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</si>
  <si>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</si>
  <si>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</si>
  <si>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</si>
  <si>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</si>
  <si>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</si>
  <si>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</si>
  <si>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</si>
  <si>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</si>
  <si>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</si>
  <si>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</si>
  <si>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</si>
  <si>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</si>
  <si>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</si>
  <si>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</si>
  <si>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</si>
  <si>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</si>
  <si>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</si>
  <si>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</si>
  <si>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</si>
  <si>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</si>
  <si>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</si>
  <si>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</si>
  <si>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</si>
  <si>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</si>
  <si>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</si>
  <si>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</si>
  <si>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</si>
  <si>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</si>
  <si>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</si>
  <si>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</si>
  <si>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</si>
  <si>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</si>
  <si>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</si>
  <si>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</si>
  <si>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</si>
  <si>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</si>
  <si>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</si>
  <si>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</si>
  <si>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</si>
  <si>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</si>
  <si>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</si>
  <si>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</si>
  <si>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</si>
  <si>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</si>
  <si>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</si>
  <si>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</si>
  <si>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</si>
  <si>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</si>
  <si>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</si>
  <si>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</si>
  <si>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</si>
  <si>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</si>
  <si>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</si>
  <si>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</si>
  <si>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</si>
  <si>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</si>
  <si>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</si>
  <si>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</si>
  <si>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</si>
  <si>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</si>
  <si>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</si>
  <si>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</si>
  <si>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</si>
  <si>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</si>
  <si>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</si>
  <si>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</si>
  <si>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</si>
  <si>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</si>
  <si>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</si>
  <si>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</si>
  <si>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</si>
  <si>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</si>
  <si>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</si>
  <si>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</si>
  <si>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</si>
  <si>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</si>
  <si>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</si>
  <si>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</si>
  <si>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</si>
  <si>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</si>
  <si>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</si>
  <si>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</si>
  <si>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</si>
  <si>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</si>
  <si>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</si>
  <si>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</si>
  <si>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</si>
  <si>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</si>
  <si>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</si>
  <si>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</si>
  <si>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</si>
  <si>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</si>
  <si>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</si>
  <si>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</si>
  <si>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</si>
  <si>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</si>
  <si>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</si>
  <si>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</si>
  <si>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</si>
  <si>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</si>
  <si>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</si>
  <si>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</si>
  <si>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</si>
  <si>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</si>
  <si>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</si>
  <si>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</si>
  <si>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</si>
  <si>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</si>
  <si>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</si>
  <si>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</si>
  <si>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</si>
  <si>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</si>
  <si>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</si>
  <si>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</si>
  <si>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</si>
  <si>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</si>
  <si>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</si>
  <si>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</si>
  <si>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</si>
  <si>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</si>
  <si>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</si>
  <si>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</si>
  <si>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</si>
  <si>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</si>
  <si>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</si>
  <si>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</si>
  <si>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</si>
  <si>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</si>
  <si>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</si>
  <si>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</si>
  <si>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</si>
  <si>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</si>
  <si>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</si>
  <si>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</si>
  <si>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</si>
  <si>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</si>
  <si>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</si>
  <si>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</si>
  <si>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</si>
  <si>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</si>
  <si>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</si>
  <si>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</si>
  <si>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</si>
  <si>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</si>
  <si>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</si>
  <si>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</si>
  <si>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</si>
  <si>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</si>
  <si>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</si>
  <si>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</si>
  <si>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</si>
  <si>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</si>
  <si>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</si>
  <si>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</si>
  <si>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</si>
  <si>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</si>
  <si>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</si>
  <si>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</si>
  <si>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</si>
  <si>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</si>
  <si>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</si>
  <si>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</si>
  <si>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</si>
  <si>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</si>
  <si>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</si>
  <si>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</si>
  <si>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</si>
  <si>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</si>
  <si>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</si>
  <si>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</si>
  <si>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</si>
  <si>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</si>
  <si>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</si>
  <si>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</si>
  <si>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</si>
  <si>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</si>
  <si>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</si>
  <si>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</si>
  <si>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</si>
  <si>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</si>
  <si>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</si>
  <si>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</si>
  <si>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</si>
  <si>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</si>
  <si>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</si>
  <si>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</si>
  <si>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</si>
  <si>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</si>
  <si>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</si>
  <si>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</si>
  <si>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</si>
  <si>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</si>
  <si>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</si>
  <si>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</si>
  <si>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</si>
  <si>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</si>
  <si>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</si>
  <si>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</si>
  <si>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</si>
  <si>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</si>
  <si>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</si>
  <si>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</si>
  <si>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</si>
  <si>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</si>
  <si>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</si>
  <si>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</si>
  <si>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</si>
  <si>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</si>
  <si>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</si>
  <si>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</si>
  <si>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</si>
  <si>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</si>
  <si>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</si>
  <si>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</si>
  <si>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</si>
  <si>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</si>
  <si>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</si>
  <si>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</si>
  <si>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</si>
  <si>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</si>
  <si>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</si>
  <si>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</si>
  <si>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</si>
  <si>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</si>
  <si>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</si>
  <si>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</si>
  <si>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</si>
  <si>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</si>
  <si>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</si>
  <si>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</si>
  <si>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</si>
  <si>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</si>
  <si>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</si>
  <si>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</si>
  <si>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</si>
  <si>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</si>
  <si>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</si>
  <si>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</si>
  <si>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</si>
  <si>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</si>
  <si>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</si>
  <si>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</si>
  <si>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</si>
  <si>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</si>
  <si>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</si>
  <si>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</si>
  <si>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</si>
  <si>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</si>
  <si>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</si>
  <si>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</si>
  <si>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</si>
  <si>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</si>
  <si>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</si>
  <si>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</si>
  <si>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</si>
  <si>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</si>
  <si>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</si>
  <si>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</si>
  <si>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</si>
  <si>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</si>
  <si>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</si>
  <si>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</si>
  <si>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</si>
  <si>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</si>
  <si>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</si>
  <si>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</si>
  <si>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</si>
  <si>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</si>
  <si>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</si>
  <si>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</si>
  <si>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</si>
  <si>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</si>
  <si>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</si>
  <si>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</si>
  <si>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</si>
  <si>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</si>
  <si>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</si>
  <si>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</si>
  <si>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</si>
  <si>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</si>
  <si>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</si>
  <si>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</si>
  <si>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</si>
  <si>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</si>
  <si>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</si>
  <si>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</si>
  <si>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</si>
  <si>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</si>
  <si>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</si>
  <si>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</si>
  <si>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</si>
  <si>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</si>
  <si>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</si>
  <si>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</si>
  <si>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</si>
  <si>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</si>
  <si>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</si>
  <si>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</si>
  <si>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</si>
  <si>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</si>
  <si>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</si>
  <si>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</si>
  <si>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</si>
  <si>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</si>
  <si>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</si>
  <si>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</si>
  <si>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</si>
  <si>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</si>
  <si>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</si>
  <si>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</si>
  <si>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</si>
  <si>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</si>
  <si>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</si>
  <si>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</si>
  <si>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</si>
  <si>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</si>
  <si>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</si>
  <si>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</si>
  <si>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</si>
  <si>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</si>
  <si>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</si>
  <si>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</si>
  <si>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</si>
  <si>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</si>
  <si>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</si>
  <si>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</si>
  <si>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</si>
  <si>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</si>
  <si>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</si>
  <si>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</si>
  <si>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</si>
  <si>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</si>
  <si>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</si>
  <si>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</si>
  <si>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</si>
  <si>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</si>
  <si>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</si>
  <si>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</si>
  <si>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</si>
  <si>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</si>
  <si>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</si>
  <si>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</si>
  <si>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</si>
  <si>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</si>
  <si>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</si>
  <si>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</si>
  <si>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</si>
  <si>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</si>
  <si>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</si>
  <si>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</si>
  <si>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</si>
  <si>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</si>
  <si>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</si>
  <si>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</si>
  <si>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</si>
  <si>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</si>
  <si>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</si>
  <si>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</si>
  <si>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</si>
  <si>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</si>
  <si>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</si>
  <si>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</si>
  <si>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</si>
  <si>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</si>
  <si>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</si>
  <si>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</si>
  <si>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</si>
  <si>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</si>
  <si>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</si>
  <si>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</si>
  <si>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</si>
  <si>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</si>
  <si>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</si>
  <si>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</si>
  <si>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</si>
  <si>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</si>
  <si>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</si>
  <si>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</si>
  <si>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</si>
  <si>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</si>
  <si>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</si>
  <si>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</si>
  <si>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</si>
  <si>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</si>
  <si>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</si>
  <si>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</si>
  <si>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</si>
  <si>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</si>
  <si>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</si>
  <si>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</si>
  <si>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</si>
  <si>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</si>
  <si>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</si>
  <si>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</si>
  <si>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</si>
  <si>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</si>
  <si>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</si>
  <si>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</si>
  <si>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</si>
  <si>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</si>
  <si>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</si>
  <si>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</si>
  <si>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</si>
  <si>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</si>
  <si>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</si>
  <si>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</si>
  <si>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</si>
  <si>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</si>
  <si>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</si>
  <si>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</si>
  <si>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</si>
  <si>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</si>
  <si>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</si>
  <si>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</si>
  <si>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</si>
  <si>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</si>
  <si>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</si>
  <si>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</si>
  <si>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</si>
  <si>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</si>
  <si>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</si>
  <si>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</si>
  <si>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</si>
  <si>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</si>
  <si>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</si>
  <si>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</si>
  <si>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</si>
  <si>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</si>
  <si>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</si>
  <si>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</si>
  <si>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</si>
  <si>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</si>
  <si>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</si>
  <si>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</si>
  <si>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</si>
  <si>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</si>
  <si>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</si>
  <si>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</si>
  <si>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</si>
  <si>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</si>
  <si>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</si>
  <si>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</si>
  <si>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</si>
  <si>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</si>
  <si>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</si>
  <si>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</si>
  <si>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</si>
  <si>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</si>
  <si>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</si>
  <si>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</si>
  <si>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</si>
  <si>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</si>
  <si>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</si>
  <si>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</si>
  <si>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</si>
  <si>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</si>
  <si>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</si>
  <si>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</si>
  <si>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</si>
  <si>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</si>
  <si>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</si>
  <si>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</si>
  <si>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</si>
  <si>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</si>
  <si>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</si>
  <si>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</si>
  <si>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</si>
  <si>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</si>
  <si>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</si>
  <si>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</si>
  <si>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</si>
  <si>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</si>
  <si>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</si>
  <si>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</si>
  <si>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</si>
  <si>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</si>
  <si>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</si>
  <si>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</si>
  <si>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</si>
  <si>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</si>
  <si>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</si>
  <si>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</si>
  <si>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</si>
  <si>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</si>
  <si>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</si>
  <si>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</si>
  <si>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</si>
  <si>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</si>
  <si>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</si>
  <si>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</si>
  <si>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</si>
  <si>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</si>
  <si>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</si>
  <si>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</si>
  <si>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</si>
  <si>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</si>
  <si>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</si>
  <si>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</si>
  <si>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</si>
  <si>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</si>
  <si>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</si>
  <si>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</si>
  <si>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</si>
  <si>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</si>
  <si>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</si>
  <si>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</si>
  <si>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</si>
  <si>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</si>
  <si>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</si>
  <si>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</si>
  <si>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</si>
  <si>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</si>
  <si>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</si>
  <si>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</si>
  <si>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</si>
  <si>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</si>
  <si>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</si>
  <si>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</si>
  <si>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</si>
  <si>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</si>
  <si>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</si>
  <si>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</si>
  <si>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</si>
  <si>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</si>
  <si>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</si>
  <si>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</si>
  <si>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</si>
  <si>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</si>
  <si>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</si>
  <si>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</si>
  <si>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</si>
  <si>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</si>
  <si>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</si>
  <si>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</si>
  <si>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</si>
  <si>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</si>
  <si>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</si>
  <si>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</si>
  <si>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</si>
  <si>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</si>
  <si>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</si>
  <si>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</si>
  <si>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</si>
  <si>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</si>
  <si>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</si>
  <si>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</si>
  <si>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</si>
  <si>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</si>
  <si>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</si>
  <si>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</si>
  <si>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</si>
  <si>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</si>
  <si>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</si>
  <si>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</si>
  <si>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</si>
  <si>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</si>
  <si>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</si>
  <si>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</si>
  <si>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</si>
  <si>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</si>
  <si>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</si>
  <si>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</si>
  <si>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</si>
  <si>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</si>
  <si>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</si>
  <si>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</si>
  <si>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</si>
  <si>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</si>
  <si>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</si>
  <si>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</si>
  <si>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</si>
  <si>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</si>
  <si>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</si>
  <si>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</si>
  <si>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</si>
  <si>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</si>
  <si>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</si>
  <si>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</si>
  <si>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</si>
  <si>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</si>
  <si>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</si>
  <si>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</si>
  <si>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</si>
  <si>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</si>
  <si>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</si>
  <si>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</si>
  <si>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</si>
  <si>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</si>
  <si>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</si>
  <si>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</si>
  <si>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</si>
  <si>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</si>
  <si>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</si>
  <si>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</si>
  <si>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</si>
  <si>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</si>
  <si>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</si>
  <si>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</si>
  <si>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</si>
  <si>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</si>
  <si>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</si>
  <si>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</si>
  <si>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</si>
  <si>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</si>
  <si>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</si>
  <si>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</si>
  <si>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</si>
  <si>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</si>
  <si>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</si>
  <si>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</si>
  <si>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</si>
  <si>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</si>
  <si>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</si>
  <si>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</si>
  <si>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</si>
  <si>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</si>
  <si>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</si>
  <si>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</si>
  <si>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</si>
  <si>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</si>
  <si>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</si>
  <si>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</si>
  <si>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</si>
  <si>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</si>
  <si>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</si>
  <si>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</si>
  <si>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</si>
  <si>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</si>
  <si>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</si>
  <si>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</si>
  <si>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</si>
  <si>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</si>
  <si>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</si>
  <si>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</si>
  <si>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</si>
  <si>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</si>
  <si>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</si>
  <si>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</si>
  <si>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</si>
  <si>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</si>
  <si>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</si>
  <si>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</si>
  <si>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</si>
  <si>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</si>
  <si>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</si>
  <si>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</si>
  <si>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</si>
  <si>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</si>
  <si>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</si>
  <si>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</si>
  <si>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</si>
  <si>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</si>
  <si>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</si>
  <si>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</si>
  <si>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</si>
  <si>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</si>
  <si>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</si>
  <si>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</si>
  <si>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</si>
  <si>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</si>
  <si>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</si>
  <si>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</si>
  <si>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</si>
  <si>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</si>
  <si>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</si>
  <si>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</si>
  <si>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</si>
  <si>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</si>
  <si>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</si>
  <si>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</si>
  <si>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</si>
  <si>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</si>
  <si>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</si>
  <si>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</si>
  <si>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</si>
  <si>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</si>
  <si>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</si>
  <si>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</si>
  <si>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</si>
  <si>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</si>
  <si>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</si>
  <si>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</si>
  <si>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</si>
  <si>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</si>
  <si>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</si>
  <si>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</si>
  <si>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</si>
  <si>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</si>
  <si>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</si>
  <si>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</si>
  <si>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</si>
  <si>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</si>
  <si>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</si>
  <si>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</si>
  <si>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</si>
  <si>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</si>
  <si>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</si>
  <si>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</si>
  <si>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</si>
  <si>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</si>
  <si>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</si>
  <si>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</si>
  <si>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</si>
  <si>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</si>
  <si>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</si>
  <si>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</si>
  <si>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</si>
  <si>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</si>
  <si>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</si>
  <si>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</si>
  <si>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</si>
  <si>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</si>
  <si>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</si>
  <si>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</si>
  <si>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</si>
  <si>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</si>
  <si>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</si>
  <si>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</si>
  <si>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</si>
  <si>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</si>
  <si>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</si>
  <si>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</si>
  <si>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</si>
  <si>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</si>
  <si>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</si>
  <si>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</si>
  <si>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</si>
  <si>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</si>
  <si>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</si>
  <si>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</si>
  <si>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</si>
  <si>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</si>
  <si>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</si>
  <si>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</si>
  <si>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</si>
  <si>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</si>
  <si>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</si>
  <si>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</si>
  <si>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</si>
  <si>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</si>
  <si>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</si>
  <si>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</si>
  <si>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</si>
  <si>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</si>
  <si>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</si>
  <si>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</si>
  <si>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</si>
  <si>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</si>
  <si>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</si>
  <si>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</si>
  <si>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</si>
  <si>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</si>
  <si>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</si>
  <si>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</si>
  <si>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</si>
  <si>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</si>
  <si>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</si>
  <si>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</si>
  <si>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</si>
  <si>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</si>
  <si>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</si>
  <si>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</si>
  <si>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</si>
  <si>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</si>
  <si>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</si>
  <si>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</si>
  <si>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</si>
  <si>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</si>
  <si>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</si>
  <si>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</si>
  <si>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</si>
  <si>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</si>
  <si>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</si>
  <si>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</si>
  <si>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</si>
  <si>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</si>
  <si>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</si>
  <si>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</si>
  <si>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</si>
  <si>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</si>
  <si>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</si>
  <si>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</si>
  <si>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</si>
  <si>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</si>
  <si>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</si>
  <si>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</si>
  <si>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</si>
  <si>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</si>
  <si>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</si>
  <si>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</si>
  <si>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</si>
  <si>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</si>
  <si>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</si>
  <si>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</si>
  <si>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</si>
  <si>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</si>
  <si>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</si>
  <si>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</si>
  <si>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</si>
  <si>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</si>
  <si>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</si>
  <si>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</si>
  <si>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</si>
  <si>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</si>
  <si>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</si>
  <si>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</si>
  <si>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</si>
  <si>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</si>
  <si>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</si>
  <si>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</si>
  <si>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</si>
  <si>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</si>
  <si>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</si>
  <si>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</si>
  <si>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</si>
  <si>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</si>
  <si>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</si>
  <si>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</si>
  <si>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</si>
  <si>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</si>
  <si>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</si>
  <si>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</si>
  <si>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</si>
  <si>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</si>
  <si>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</si>
  <si>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</si>
  <si>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</si>
  <si>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</si>
  <si>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</si>
  <si>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</si>
  <si>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</si>
  <si>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</si>
  <si>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</si>
  <si>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</si>
  <si>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</si>
  <si>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</si>
  <si>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</si>
  <si>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</si>
  <si>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</si>
  <si>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</si>
  <si>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</si>
  <si>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</si>
  <si>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</si>
  <si>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</si>
  <si>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</si>
  <si>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</si>
  <si>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</si>
  <si>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</si>
  <si>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</si>
  <si>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</si>
  <si>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</si>
  <si>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</si>
  <si>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</si>
  <si>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</si>
  <si>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</si>
  <si>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</si>
  <si>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</si>
  <si>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</si>
  <si>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</si>
  <si>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</si>
  <si>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</si>
  <si>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</si>
  <si>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</si>
  <si>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</si>
  <si>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</si>
  <si>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</si>
  <si>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</si>
  <si>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</si>
  <si>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</si>
  <si>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</si>
  <si>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</si>
  <si>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</si>
  <si>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</si>
  <si>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</si>
  <si>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</si>
  <si>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</si>
  <si>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</si>
  <si>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</si>
  <si>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</si>
  <si>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</si>
  <si>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</si>
  <si>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</si>
  <si>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</si>
  <si>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</si>
  <si>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</si>
  <si>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</si>
  <si>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</si>
  <si>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</si>
  <si>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</si>
  <si>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</si>
  <si>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</si>
  <si>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</si>
  <si>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</si>
  <si>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</si>
  <si>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</si>
  <si>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</si>
  <si>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</si>
  <si>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</si>
  <si>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</si>
  <si>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</si>
  <si>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</si>
  <si>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</si>
  <si>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</si>
  <si>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</si>
  <si>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</si>
  <si>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</si>
  <si>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</si>
  <si>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</si>
  <si>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</si>
  <si>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</si>
  <si>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</si>
  <si>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</si>
  <si>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</si>
  <si>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</si>
  <si>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</si>
  <si>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</si>
  <si>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</si>
  <si>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</si>
  <si>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</si>
  <si>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</si>
  <si>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</si>
  <si>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</si>
  <si>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</si>
  <si>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</si>
  <si>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</si>
  <si>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</si>
  <si>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</si>
  <si>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</si>
  <si>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</si>
  <si>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</si>
  <si>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</si>
  <si>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</si>
  <si>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</si>
  <si>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</si>
  <si>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</si>
  <si>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</si>
  <si>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</si>
  <si>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</si>
  <si>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</si>
  <si>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</si>
  <si>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</si>
  <si>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</si>
  <si>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</si>
  <si>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</si>
  <si>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</si>
  <si>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</si>
  <si>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</si>
  <si>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</si>
  <si>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</si>
  <si>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</si>
  <si>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</si>
  <si>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</si>
  <si>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</si>
  <si>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</si>
  <si>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</si>
  <si>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</si>
  <si>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</si>
  <si>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</si>
  <si>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</si>
  <si>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</si>
  <si>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</si>
  <si>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</si>
  <si>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</si>
  <si>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</si>
  <si>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</si>
  <si>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</si>
  <si>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</si>
  <si>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</si>
  <si>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</si>
  <si>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</si>
  <si>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</si>
  <si>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</si>
  <si>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</si>
  <si>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</si>
  <si>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</si>
  <si>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</si>
  <si>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</si>
  <si>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</si>
  <si>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</si>
  <si>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</si>
  <si>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</si>
  <si>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</si>
  <si>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</si>
  <si>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</si>
  <si>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</si>
  <si>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</si>
  <si>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</si>
  <si>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</si>
  <si>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</si>
  <si>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</si>
  <si>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</si>
  <si>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</si>
  <si>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</si>
  <si>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</si>
  <si>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</si>
  <si>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</si>
  <si>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</si>
  <si>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</si>
  <si>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</si>
  <si>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</si>
  <si>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</si>
  <si>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</si>
  <si>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</si>
  <si>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</si>
  <si>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</si>
  <si>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</si>
  <si>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</si>
  <si>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</si>
  <si>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</si>
  <si>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</si>
  <si>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</si>
  <si>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</si>
  <si>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</si>
  <si>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</si>
  <si>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</si>
  <si>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</si>
  <si>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</si>
  <si>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</si>
  <si>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</si>
  <si>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</si>
  <si>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</si>
  <si>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</si>
  <si>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</si>
  <si>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</si>
  <si>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</si>
  <si>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</si>
  <si>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</si>
  <si>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</si>
  <si>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</si>
  <si>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</si>
  <si>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</si>
  <si>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</si>
  <si>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</si>
  <si>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</si>
  <si>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</si>
  <si>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</si>
  <si>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</si>
  <si>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</si>
  <si>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</si>
  <si>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</si>
  <si>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</si>
  <si>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</si>
  <si>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</si>
  <si>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</si>
  <si>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</si>
  <si>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</si>
  <si>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</si>
  <si>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</si>
  <si>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</si>
  <si>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</si>
  <si>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</si>
  <si>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</si>
  <si>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</si>
  <si>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</si>
  <si>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</si>
  <si>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</si>
  <si>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</si>
  <si>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</si>
  <si>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</si>
  <si>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</si>
  <si>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</si>
  <si>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</si>
  <si>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</si>
  <si>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</si>
  <si>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</si>
  <si>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</si>
  <si>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</si>
  <si>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</si>
  <si>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</si>
  <si>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</si>
  <si>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</si>
  <si>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</si>
  <si>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</si>
  <si>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</si>
  <si>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</si>
  <si>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</si>
  <si>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</si>
  <si>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</si>
  <si>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</si>
  <si>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</si>
  <si>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</si>
  <si>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</si>
  <si>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</si>
  <si>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</si>
  <si>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</si>
  <si>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</si>
  <si>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</si>
  <si>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</si>
  <si>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</si>
  <si>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</si>
  <si>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</si>
  <si>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</si>
  <si>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</si>
  <si>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</si>
  <si>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</si>
  <si>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</si>
  <si>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</si>
  <si>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</si>
  <si>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</si>
  <si>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</si>
  <si>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</si>
  <si>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</si>
  <si>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</si>
  <si>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</si>
  <si>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</si>
  <si>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</si>
  <si>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</si>
  <si>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</si>
  <si>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</si>
  <si>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</si>
  <si>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</si>
  <si>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</si>
  <si>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</si>
  <si>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</si>
  <si>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</si>
  <si>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</si>
  <si>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</si>
  <si>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</si>
  <si>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</si>
  <si>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</si>
  <si>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</si>
  <si>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</si>
  <si>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</si>
  <si>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</si>
  <si>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</si>
  <si>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</si>
  <si>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</si>
  <si>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</si>
  <si>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</si>
  <si>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</si>
  <si>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</si>
  <si>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</si>
  <si>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</si>
  <si>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</si>
  <si>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</si>
  <si>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</si>
  <si>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</si>
  <si>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</si>
  <si>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</si>
  <si>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</si>
  <si>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</si>
  <si>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</si>
  <si>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</si>
  <si>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</si>
  <si>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</si>
  <si>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</si>
  <si>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</si>
  <si>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</si>
  <si>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</si>
  <si>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</si>
  <si>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</si>
  <si>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</si>
  <si>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</si>
  <si>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</si>
  <si>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</si>
  <si>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</si>
  <si>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</si>
  <si>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</si>
  <si>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</si>
  <si>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</si>
  <si>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</si>
  <si>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</si>
  <si>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</si>
  <si>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</si>
  <si>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</si>
  <si>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</si>
  <si>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</si>
  <si>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</si>
  <si>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</si>
  <si>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</si>
  <si>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</si>
  <si>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</si>
  <si>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</si>
  <si>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</si>
  <si>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</si>
  <si>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</si>
  <si>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</si>
  <si>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</si>
  <si>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</si>
  <si>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</si>
  <si>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</si>
  <si>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</si>
  <si>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</si>
  <si>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</si>
  <si>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</si>
  <si>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</si>
  <si>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</si>
  <si>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</si>
  <si>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</si>
  <si>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</si>
  <si>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</si>
  <si>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</si>
  <si>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</si>
  <si>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</si>
  <si>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</si>
  <si>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</si>
  <si>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</si>
  <si>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</si>
  <si>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</si>
  <si>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</si>
  <si>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</si>
  <si>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</si>
  <si>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</si>
  <si>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</si>
  <si>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</si>
  <si>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</si>
  <si>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</si>
  <si>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</si>
  <si>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</si>
  <si>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</si>
  <si>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</si>
  <si>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</si>
  <si>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</si>
  <si>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</si>
  <si>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</si>
  <si>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</si>
  <si>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</si>
  <si>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</si>
  <si>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</si>
  <si>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</si>
  <si>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</si>
  <si>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</si>
  <si>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</si>
  <si>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</si>
  <si>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</si>
  <si>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</si>
  <si>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</si>
  <si>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</si>
  <si>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</si>
  <si>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</si>
  <si>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</si>
  <si>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</si>
  <si>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</si>
  <si>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</si>
  <si>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</si>
  <si>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</si>
  <si>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</si>
  <si>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</si>
  <si>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</si>
  <si>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</si>
  <si>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</si>
  <si>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</si>
  <si>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</si>
  <si>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</si>
  <si>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</si>
  <si>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</si>
  <si>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</si>
  <si>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</si>
  <si>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</si>
  <si>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</si>
  <si>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</si>
  <si>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</si>
  <si>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</si>
  <si>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</si>
  <si>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</si>
  <si>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</si>
  <si>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</si>
  <si>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</si>
  <si>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</si>
  <si>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</si>
  <si>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</si>
  <si>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</si>
  <si>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</si>
  <si>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</si>
  <si>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</si>
  <si>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</si>
  <si>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</si>
  <si>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</si>
  <si>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</si>
  <si>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</si>
  <si>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</si>
  <si>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</si>
  <si>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</si>
  <si>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</si>
  <si>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</si>
  <si>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</si>
  <si>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</si>
  <si>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</si>
  <si>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</si>
  <si>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</si>
  <si>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</si>
  <si>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</si>
  <si>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</si>
  <si>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</si>
  <si>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</si>
  <si>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</si>
  <si>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</si>
  <si>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</si>
  <si>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</si>
  <si>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</si>
  <si>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</si>
  <si>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</si>
  <si>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</si>
  <si>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</si>
  <si>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</si>
  <si>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</si>
  <si>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</si>
  <si>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</si>
  <si>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</si>
  <si>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</si>
  <si>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</si>
  <si>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</si>
  <si>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</si>
  <si>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</si>
  <si>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</si>
  <si>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</si>
  <si>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</si>
  <si>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</si>
  <si>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</si>
  <si>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</si>
  <si>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</si>
  <si>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</si>
  <si>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</si>
  <si>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</si>
  <si>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</si>
  <si>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</si>
  <si>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</si>
  <si>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</si>
  <si>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</si>
  <si>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</si>
  <si>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</si>
  <si>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</si>
  <si>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</si>
  <si>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</si>
  <si>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</si>
  <si>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</si>
  <si>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</si>
  <si>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</si>
  <si>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</si>
  <si>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</si>
  <si>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</si>
  <si>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</si>
  <si>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</si>
  <si>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</si>
  <si>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</si>
  <si>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</si>
  <si>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</si>
  <si>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</si>
  <si>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</si>
  <si>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</si>
  <si>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</si>
  <si>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</si>
  <si>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</si>
  <si>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</si>
  <si>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</si>
  <si>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</si>
  <si>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</si>
  <si>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</si>
  <si>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</si>
  <si>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</si>
  <si>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</si>
  <si>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</si>
  <si>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</si>
  <si>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</si>
  <si>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</si>
  <si>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</si>
  <si>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</si>
  <si>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</si>
  <si>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</si>
  <si>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</si>
  <si>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</si>
  <si>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</si>
  <si>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</si>
  <si>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</si>
  <si>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</si>
  <si>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</si>
  <si>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</si>
  <si>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</si>
  <si>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</si>
  <si>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</si>
  <si>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</si>
  <si>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</si>
  <si>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</si>
  <si>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</si>
  <si>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</si>
  <si>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</si>
  <si>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</si>
  <si>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</si>
  <si>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</si>
  <si>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</si>
  <si>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</si>
  <si>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</si>
  <si>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</si>
  <si>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</si>
  <si>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</si>
  <si>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</si>
  <si>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</si>
  <si>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</si>
  <si>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</si>
  <si>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</si>
  <si>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</si>
  <si>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</si>
  <si>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</si>
  <si>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</si>
  <si>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</si>
  <si>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</si>
  <si>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</si>
  <si>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</si>
  <si>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</si>
  <si>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</si>
  <si>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</si>
  <si>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</si>
  <si>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</si>
  <si>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</si>
  <si>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</si>
  <si>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</si>
  <si>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</si>
  <si>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</si>
  <si>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</si>
  <si>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</si>
  <si>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</si>
  <si>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</si>
  <si>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</si>
  <si>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</si>
  <si>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</si>
  <si>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</si>
  <si>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</si>
  <si>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</si>
  <si>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</si>
  <si>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</si>
  <si>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</si>
  <si>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</si>
  <si>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</si>
  <si>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</si>
  <si>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</si>
  <si>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</si>
  <si>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</si>
  <si>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</si>
  <si>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</si>
  <si>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</si>
  <si>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</si>
  <si>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</si>
  <si>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</si>
  <si>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</si>
  <si>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</si>
  <si>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</si>
  <si>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</si>
  <si>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</si>
  <si>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</si>
  <si>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</si>
  <si>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</si>
  <si>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</si>
  <si>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</si>
  <si>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</si>
  <si>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</si>
  <si>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</si>
  <si>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</si>
  <si>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</si>
  <si>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</si>
  <si>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</si>
  <si>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</si>
  <si>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</si>
  <si>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</si>
  <si>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</si>
  <si>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</si>
  <si>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</si>
  <si>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</si>
  <si>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</si>
  <si>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</si>
  <si>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</si>
  <si>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</si>
  <si>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</si>
  <si>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</si>
  <si>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</si>
  <si>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</si>
  <si>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</si>
  <si>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</si>
  <si>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</si>
  <si>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</si>
  <si>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</si>
  <si>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</si>
  <si>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</si>
  <si>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</si>
  <si>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</si>
  <si>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</si>
  <si>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</si>
  <si>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</si>
  <si>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</si>
  <si>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</si>
  <si>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</si>
  <si>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</si>
  <si>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</si>
  <si>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</si>
  <si>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</si>
  <si>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</si>
  <si>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</si>
  <si>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</si>
  <si>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</si>
  <si>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</si>
  <si>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</si>
  <si>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</si>
  <si>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</si>
  <si>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</si>
  <si>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</si>
  <si>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</si>
  <si>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</si>
  <si>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</si>
  <si>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</si>
  <si>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</si>
  <si>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</si>
  <si>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</si>
  <si>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</si>
  <si>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</si>
  <si>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</si>
  <si>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</si>
  <si>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</si>
  <si>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</si>
  <si>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</si>
  <si>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</si>
  <si>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</si>
  <si>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</si>
  <si>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</si>
  <si>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</si>
  <si>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</si>
  <si>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</si>
  <si>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</si>
  <si>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</si>
  <si>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</si>
  <si>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</si>
  <si>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</si>
  <si>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</si>
  <si>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</si>
  <si>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</si>
  <si>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</si>
  <si>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</si>
  <si>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</si>
  <si>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</si>
  <si>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</si>
  <si>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</si>
  <si>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</si>
  <si>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</si>
  <si>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</si>
  <si>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</si>
  <si>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</si>
  <si>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</si>
  <si>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</si>
  <si>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</si>
  <si>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</si>
  <si>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</si>
  <si>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</si>
  <si>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</si>
  <si>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</si>
  <si>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</si>
  <si>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</si>
  <si>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</si>
  <si>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</si>
  <si>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</si>
  <si>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</si>
  <si>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</si>
  <si>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</si>
  <si>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</si>
  <si>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</si>
  <si>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</si>
  <si>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</si>
  <si>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</si>
  <si>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</si>
  <si>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</si>
  <si>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</si>
  <si>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</si>
  <si>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</si>
  <si>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</si>
  <si>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</si>
  <si>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</si>
  <si>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</si>
  <si>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</si>
  <si>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</si>
  <si>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</si>
  <si>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</si>
  <si>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</si>
  <si>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</si>
  <si>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</si>
  <si>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</si>
  <si>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</si>
  <si>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</si>
  <si>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</si>
  <si>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</si>
  <si>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</si>
  <si>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</si>
  <si>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</si>
  <si>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</si>
  <si>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</si>
  <si>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</si>
  <si>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</si>
  <si>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</si>
  <si>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</si>
  <si>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</si>
  <si>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</si>
  <si>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</si>
  <si>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</si>
  <si>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</si>
  <si>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</si>
  <si>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</si>
  <si>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</si>
  <si>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</si>
  <si>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</si>
  <si>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</si>
  <si>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</si>
  <si>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</si>
  <si>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</si>
  <si>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</si>
  <si>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</si>
  <si>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</si>
  <si>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</si>
  <si>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</si>
  <si>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</si>
  <si>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</si>
  <si>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</si>
  <si>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</si>
  <si>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</si>
  <si>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</si>
  <si>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</si>
  <si>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</si>
  <si>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</si>
  <si>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</si>
  <si>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</si>
  <si>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</si>
  <si>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</si>
  <si>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</si>
  <si>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</si>
  <si>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</si>
  <si>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</si>
  <si>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</si>
  <si>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</si>
  <si>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</si>
  <si>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</si>
  <si>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</si>
  <si>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</si>
  <si>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</si>
  <si>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</si>
  <si>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</si>
  <si>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</si>
  <si>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</si>
  <si>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</si>
  <si>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</si>
  <si>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</si>
  <si>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</si>
  <si>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</si>
  <si>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</si>
  <si>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</si>
  <si>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</si>
  <si>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</si>
  <si>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</si>
  <si>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</si>
  <si>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</si>
  <si>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</si>
  <si>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</si>
  <si>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</si>
  <si>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</si>
  <si>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</si>
  <si>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</si>
  <si>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</si>
  <si>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</si>
  <si>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</si>
  <si>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</si>
  <si>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</si>
  <si>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</si>
  <si>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</si>
  <si>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</si>
  <si>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</si>
  <si>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</si>
  <si>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</si>
  <si>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</si>
  <si>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</si>
  <si>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</si>
  <si>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</si>
  <si>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</si>
  <si>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</si>
  <si>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</si>
  <si>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</si>
  <si>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</si>
  <si>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</si>
  <si>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</si>
  <si>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</si>
  <si>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</si>
  <si>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</si>
  <si>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</si>
  <si>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</si>
  <si>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</si>
  <si>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</si>
  <si>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</si>
  <si>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</si>
  <si>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</si>
  <si>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</si>
  <si>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</si>
  <si>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</si>
  <si>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</si>
  <si>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</si>
  <si>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</si>
  <si>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</si>
  <si>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</si>
  <si>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</si>
  <si>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</si>
  <si>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</si>
  <si>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</si>
  <si>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</si>
  <si>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</si>
  <si>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</si>
  <si>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</si>
  <si>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</si>
  <si>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</si>
  <si>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</si>
  <si>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</si>
  <si>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</si>
  <si>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</si>
  <si>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</si>
  <si>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</si>
  <si>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</si>
  <si>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</si>
  <si>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</si>
  <si>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</si>
  <si>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</si>
  <si>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</si>
  <si>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</si>
  <si>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</si>
  <si>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</si>
  <si>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</si>
  <si>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</si>
  <si>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</si>
  <si>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</si>
  <si>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</si>
  <si>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</si>
  <si>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</si>
  <si>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</si>
  <si>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</si>
  <si>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</si>
  <si>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</si>
  <si>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</si>
  <si>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</si>
  <si>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</si>
  <si>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</si>
  <si>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</si>
  <si>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</si>
  <si>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</si>
  <si>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</si>
  <si>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</si>
  <si>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</si>
  <si>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</si>
  <si>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</si>
  <si>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</si>
  <si>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</si>
  <si>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</si>
  <si>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</si>
  <si>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</si>
  <si>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</si>
  <si>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</si>
  <si>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</si>
  <si>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</si>
  <si>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</si>
  <si>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</si>
  <si>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</si>
  <si>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</si>
  <si>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</si>
  <si>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</si>
  <si>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</si>
  <si>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</si>
  <si>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</si>
  <si>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</si>
  <si>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</si>
  <si>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</si>
  <si>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</si>
  <si>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</si>
  <si>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</si>
  <si>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</si>
  <si>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</si>
  <si>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</si>
  <si>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</si>
  <si>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</si>
  <si>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</si>
  <si>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</si>
  <si>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</si>
  <si>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</si>
  <si>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</si>
  <si>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</si>
  <si>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</si>
  <si>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</si>
  <si>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</si>
  <si>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</si>
  <si>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</si>
  <si>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</si>
  <si>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</si>
  <si>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</si>
  <si>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</si>
  <si>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</si>
  <si>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</si>
  <si>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</si>
  <si>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</si>
  <si>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</si>
  <si>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</si>
  <si>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</si>
  <si>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</si>
  <si>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</si>
  <si>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</si>
  <si>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</si>
  <si>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</si>
  <si>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</si>
  <si>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</si>
  <si>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</si>
  <si>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</si>
  <si>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</si>
  <si>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</si>
  <si>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</si>
  <si>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</si>
  <si>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</si>
  <si>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</si>
  <si>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</si>
  <si>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</si>
  <si>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</si>
  <si>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</si>
  <si>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</si>
  <si>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</si>
  <si>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</si>
  <si>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</si>
  <si>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</si>
  <si>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</si>
  <si>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</si>
  <si>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</si>
  <si>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</si>
  <si>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</si>
  <si>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</si>
  <si>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</si>
  <si>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</si>
  <si>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</si>
  <si>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</si>
  <si>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</si>
  <si>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</si>
  <si>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</si>
  <si>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</si>
  <si>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</si>
  <si>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</si>
  <si>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</si>
  <si>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</si>
  <si>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</si>
  <si>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</si>
  <si>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</si>
  <si>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</si>
  <si>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</si>
  <si>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</si>
  <si>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</si>
  <si>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</si>
  <si>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</si>
  <si>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</si>
  <si>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</si>
  <si>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</si>
  <si>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</si>
  <si>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</si>
  <si>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</si>
  <si>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</si>
  <si>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</si>
  <si>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</si>
  <si>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</si>
  <si>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</si>
  <si>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</si>
  <si>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</si>
  <si>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</si>
  <si>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</si>
  <si>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</si>
  <si>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</si>
  <si>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</si>
  <si>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</si>
  <si>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</si>
  <si>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</si>
  <si>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</si>
  <si>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</si>
  <si>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</si>
  <si>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</si>
  <si>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</si>
  <si>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</si>
  <si>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</si>
  <si>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</si>
  <si>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</si>
  <si>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</si>
  <si>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</si>
  <si>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</si>
  <si>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</si>
  <si>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</si>
  <si>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</si>
  <si>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</si>
  <si>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</si>
  <si>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</si>
  <si>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</si>
  <si>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</si>
  <si>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</si>
  <si>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</si>
  <si>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</si>
  <si>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</si>
  <si>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</si>
  <si>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</si>
  <si>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</si>
  <si>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</si>
  <si>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</si>
  <si>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</si>
  <si>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</si>
  <si>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</si>
  <si>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</si>
  <si>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</si>
  <si>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</si>
  <si>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</si>
  <si>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</si>
  <si>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</si>
  <si>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</si>
  <si>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</si>
  <si>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</si>
  <si>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</si>
  <si>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</si>
  <si>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</si>
  <si>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</si>
  <si>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</si>
  <si>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</si>
  <si>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</si>
  <si>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</si>
  <si>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</si>
  <si>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</si>
  <si>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</si>
  <si>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</si>
  <si>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</si>
  <si>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</si>
  <si>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</si>
  <si>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</si>
  <si>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</si>
  <si>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</si>
  <si>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</si>
  <si>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</si>
  <si>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</si>
  <si>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</si>
  <si>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</si>
  <si>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</si>
  <si>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</si>
  <si>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</si>
  <si>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</si>
  <si>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</si>
  <si>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</si>
  <si>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</si>
  <si>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</si>
  <si>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</si>
  <si>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</si>
  <si>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</si>
  <si>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</si>
  <si>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</si>
  <si>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</si>
  <si>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</si>
  <si>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</si>
  <si>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</si>
  <si>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</si>
  <si>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</si>
  <si>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</si>
  <si>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</si>
  <si>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</si>
  <si>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</si>
  <si>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</si>
  <si>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</si>
  <si>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</si>
  <si>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</si>
  <si>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</si>
  <si>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</si>
  <si>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</si>
  <si>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</si>
  <si>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</si>
  <si>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</si>
  <si>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</si>
  <si>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</si>
  <si>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</si>
  <si>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</si>
  <si>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</si>
  <si>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</si>
  <si>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</si>
  <si>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</si>
  <si>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</si>
  <si>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</si>
  <si>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</si>
  <si>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</si>
  <si>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</si>
  <si>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</si>
  <si>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</si>
  <si>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</si>
  <si>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</si>
  <si>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</si>
  <si>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</si>
  <si>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</si>
  <si>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</si>
  <si>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</si>
  <si>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</si>
  <si>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</si>
  <si>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</si>
  <si>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</si>
  <si>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</si>
  <si>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</si>
  <si>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</si>
  <si>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</si>
  <si>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</si>
  <si>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</si>
  <si>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</si>
  <si>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</si>
  <si>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</si>
  <si>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</si>
  <si>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</si>
  <si>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</si>
  <si>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</si>
  <si>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</si>
  <si>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</si>
  <si>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</si>
  <si>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</si>
  <si>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</si>
  <si>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</si>
  <si>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</si>
  <si>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</si>
  <si>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</si>
  <si>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</si>
  <si>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</si>
  <si>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</si>
  <si>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</si>
  <si>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</si>
  <si>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</si>
  <si>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</si>
  <si>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</si>
  <si>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</si>
  <si>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</si>
  <si>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</si>
  <si>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</si>
  <si>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</si>
  <si>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</si>
  <si>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</si>
  <si>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</si>
  <si>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</si>
  <si>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</si>
  <si>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</si>
  <si>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</si>
  <si>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</si>
  <si>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</si>
  <si>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</si>
  <si>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</si>
  <si>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</si>
  <si>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</si>
  <si>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</si>
  <si>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</si>
  <si>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</si>
  <si>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</si>
  <si>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</si>
  <si>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</si>
  <si>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</si>
  <si>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</si>
  <si>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</si>
  <si>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</si>
  <si>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</si>
  <si>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</si>
  <si>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</si>
  <si>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</si>
  <si>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</si>
  <si>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</si>
  <si>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</si>
  <si>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</si>
  <si>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</si>
  <si>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</si>
  <si>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</si>
  <si>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</si>
  <si>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</si>
  <si>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</si>
  <si>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</si>
  <si>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</si>
  <si>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</si>
  <si>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</si>
  <si>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</si>
  <si>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</si>
  <si>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</si>
  <si>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</si>
  <si>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</si>
  <si>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</si>
  <si>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</si>
  <si>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</si>
  <si>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</si>
  <si>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</si>
  <si>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</si>
  <si>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</si>
  <si>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</si>
  <si>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</si>
  <si>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</si>
  <si>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</si>
  <si>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</si>
  <si>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</si>
  <si>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</si>
  <si>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</si>
  <si>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</si>
  <si>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</si>
  <si>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</si>
  <si>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</si>
  <si>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</si>
  <si>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</si>
  <si>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</si>
  <si>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</si>
  <si>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</si>
  <si>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</si>
  <si>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</si>
  <si>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</si>
  <si>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</si>
  <si>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</si>
  <si>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</si>
  <si>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</si>
  <si>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</si>
  <si>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</si>
  <si>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</si>
  <si>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</si>
  <si>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</si>
  <si>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</si>
  <si>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</si>
  <si>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</si>
  <si>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</si>
  <si>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</si>
  <si>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</si>
  <si>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</si>
  <si>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</si>
  <si>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</si>
  <si>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</si>
  <si>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</si>
  <si>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</si>
  <si>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</si>
  <si>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</si>
  <si>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</si>
  <si>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</si>
  <si>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</si>
  <si>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</si>
  <si>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</si>
  <si>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</si>
  <si>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</si>
  <si>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</si>
  <si>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</si>
  <si>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</si>
  <si>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</si>
  <si>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</si>
  <si>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</si>
  <si>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</si>
  <si>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</si>
  <si>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</si>
  <si>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</si>
  <si>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</si>
  <si>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</si>
  <si>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</si>
  <si>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</si>
  <si>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</si>
  <si>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</si>
  <si>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</si>
  <si>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</si>
  <si>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</si>
  <si>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</si>
  <si>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</si>
  <si>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</si>
  <si>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</si>
  <si>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</si>
  <si>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</si>
  <si>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</si>
  <si>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</si>
  <si>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</si>
  <si>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</si>
  <si>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</si>
  <si>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</si>
  <si>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</si>
  <si>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</si>
  <si>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</si>
  <si>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</si>
  <si>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</si>
  <si>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</si>
  <si>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</si>
  <si>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</si>
  <si>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</si>
  <si>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</si>
  <si>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</si>
  <si>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</si>
  <si>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</si>
  <si>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</si>
  <si>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</si>
  <si>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</si>
  <si>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</si>
  <si>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</si>
  <si>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</si>
  <si>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</si>
  <si>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</si>
  <si>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</si>
  <si>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</si>
  <si>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</si>
  <si>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</si>
  <si>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</si>
  <si>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</si>
  <si>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</si>
  <si>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</si>
  <si>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</si>
  <si>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</si>
  <si>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</si>
  <si>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</si>
  <si>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</si>
  <si>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</si>
  <si>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</si>
  <si>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</si>
  <si>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</si>
  <si>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</si>
  <si>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</si>
  <si>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</si>
  <si>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</si>
  <si>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</si>
  <si>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</si>
  <si>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</si>
  <si>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</si>
  <si>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</si>
  <si>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</si>
  <si>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</si>
  <si>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</si>
  <si>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</si>
  <si>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</si>
  <si>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</si>
  <si>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</si>
  <si>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</si>
  <si>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</si>
  <si>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</si>
  <si>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</si>
  <si>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</si>
  <si>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</si>
  <si>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</si>
  <si>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</si>
  <si>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</si>
  <si>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</si>
  <si>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</si>
  <si>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</si>
  <si>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</si>
  <si>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</si>
  <si>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</si>
  <si>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</si>
  <si>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</si>
  <si>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</si>
  <si>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</si>
  <si>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</si>
  <si>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</si>
  <si>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</si>
  <si>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</si>
  <si>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</si>
  <si>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</si>
  <si>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</si>
  <si>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</si>
  <si>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</si>
  <si>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</si>
  <si>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</si>
  <si>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</si>
  <si>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</si>
  <si>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</si>
  <si>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</si>
  <si>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</si>
  <si>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</si>
  <si>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</si>
  <si>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</si>
  <si>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</si>
  <si>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</si>
  <si>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</si>
  <si>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</si>
  <si>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</si>
  <si>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</si>
  <si>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</si>
  <si>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</si>
  <si>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</si>
  <si>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</si>
  <si>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</si>
  <si>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</si>
  <si>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</si>
  <si>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</si>
  <si>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</si>
  <si>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</si>
  <si>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</si>
  <si>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</si>
  <si>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</si>
  <si>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</si>
  <si>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</si>
  <si>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</si>
  <si>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</si>
  <si>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</si>
  <si>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</si>
  <si>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</si>
  <si>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</si>
  <si>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</si>
  <si>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</si>
  <si>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</si>
  <si>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</si>
  <si>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</si>
  <si>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</si>
  <si>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</si>
  <si>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</si>
  <si>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</si>
  <si>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</si>
  <si>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</si>
  <si>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</si>
  <si>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</si>
  <si>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</si>
  <si>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</si>
  <si>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</si>
  <si>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</si>
  <si>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</si>
  <si>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</si>
  <si>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</si>
  <si>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</si>
  <si>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</si>
  <si>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</si>
  <si>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</si>
  <si>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</si>
  <si>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</si>
  <si>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</si>
  <si>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</si>
  <si>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</si>
  <si>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</si>
  <si>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</si>
  <si>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</si>
  <si>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</si>
  <si>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</si>
  <si>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</si>
  <si>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</si>
  <si>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</si>
  <si>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</si>
  <si>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</si>
  <si>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</si>
  <si>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</si>
  <si>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</si>
  <si>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</si>
  <si>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</si>
  <si>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</si>
  <si>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</si>
  <si>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</si>
  <si>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</si>
  <si>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</si>
  <si>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</si>
  <si>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</si>
  <si>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</si>
  <si>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</si>
  <si>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</si>
  <si>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</si>
  <si>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</si>
  <si>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</si>
  <si>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</si>
  <si>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</si>
  <si>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</si>
  <si>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</si>
  <si>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</si>
  <si>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</si>
  <si>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</si>
  <si>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</si>
  <si>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</si>
  <si>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</si>
  <si>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</si>
  <si>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</si>
  <si>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</si>
  <si>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</si>
  <si>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</si>
  <si>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</si>
  <si>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</si>
  <si>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</si>
  <si>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</si>
  <si>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</si>
  <si>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</si>
  <si>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</si>
  <si>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</si>
  <si>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</si>
  <si>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</si>
  <si>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</si>
  <si>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</si>
  <si>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</si>
  <si>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</si>
  <si>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</si>
  <si>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</si>
  <si>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</si>
  <si>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</si>
  <si>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</si>
  <si>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</si>
  <si>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</si>
  <si>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</si>
  <si>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</si>
  <si>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</si>
  <si>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</si>
  <si>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</si>
  <si>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</si>
  <si>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</si>
  <si>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</si>
  <si>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</si>
  <si>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</si>
  <si>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</si>
  <si>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</si>
  <si>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</si>
  <si>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</si>
  <si>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</si>
  <si>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</si>
  <si>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</si>
  <si>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</si>
  <si>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</si>
  <si>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</si>
  <si>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</si>
  <si>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</si>
  <si>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</si>
  <si>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</si>
  <si>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</si>
  <si>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</si>
  <si>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</si>
  <si>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</si>
  <si>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</si>
  <si>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</si>
  <si>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</si>
  <si>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</si>
  <si>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</si>
  <si>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</si>
  <si>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</si>
  <si>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</si>
  <si>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</si>
  <si>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</si>
  <si>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</si>
  <si>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</si>
  <si>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</si>
  <si>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</si>
  <si>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</si>
  <si>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</si>
  <si>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</si>
  <si>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</si>
  <si>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</si>
  <si>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</si>
  <si>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</si>
  <si>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</si>
  <si>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</si>
  <si>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</si>
  <si>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</si>
  <si>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</si>
  <si>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</si>
  <si>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</si>
  <si>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</si>
  <si>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</si>
  <si>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</si>
  <si>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</si>
  <si>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</si>
  <si>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</si>
  <si>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</si>
  <si>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</si>
  <si>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</si>
  <si>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</si>
  <si>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</si>
  <si>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</si>
  <si>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</si>
  <si>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</si>
  <si>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</si>
  <si>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</si>
  <si>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</si>
  <si>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</si>
  <si>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</si>
  <si>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</si>
  <si>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</si>
  <si>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</si>
  <si>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</si>
  <si>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</si>
  <si>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</si>
  <si>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</si>
  <si>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</si>
  <si>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</si>
  <si>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</si>
  <si>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</si>
  <si>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</si>
  <si>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</si>
  <si>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</si>
  <si>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</si>
  <si>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</si>
  <si>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</si>
  <si>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</si>
  <si>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</si>
  <si>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</si>
  <si>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</si>
  <si>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</si>
  <si>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</si>
  <si>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</si>
  <si>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</si>
  <si>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</si>
  <si>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</si>
  <si>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</si>
  <si>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</si>
  <si>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</si>
  <si>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</si>
  <si>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</si>
  <si>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</si>
  <si>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</si>
  <si>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</si>
  <si>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</si>
  <si>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</si>
  <si>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</si>
  <si>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</si>
  <si>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</si>
  <si>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</si>
  <si>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</si>
  <si>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</si>
  <si>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</si>
  <si>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</si>
  <si>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</si>
  <si>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</si>
  <si>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</si>
  <si>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</si>
  <si>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</si>
  <si>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</si>
  <si>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</si>
  <si>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</si>
  <si>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</si>
  <si>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</si>
  <si>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</si>
  <si>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</si>
  <si>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</si>
  <si>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</si>
  <si>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</si>
  <si>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</si>
  <si>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</si>
  <si>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</si>
  <si>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</si>
  <si>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</si>
  <si>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</si>
  <si>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</si>
  <si>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</si>
  <si>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</si>
  <si>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</si>
  <si>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</si>
  <si>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</si>
  <si>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</si>
  <si>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</si>
  <si>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</si>
  <si>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</si>
  <si>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</si>
  <si>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</si>
  <si>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</si>
  <si>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</si>
  <si>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</si>
  <si>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</si>
  <si>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</si>
  <si>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</si>
  <si>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</si>
  <si>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</si>
  <si>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</si>
  <si>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</si>
  <si>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</si>
  <si>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</si>
  <si>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</si>
  <si>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</si>
  <si>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</si>
  <si>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</si>
  <si>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</si>
  <si>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</si>
  <si>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</si>
  <si>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</si>
  <si>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</si>
  <si>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</si>
  <si>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</si>
  <si>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</si>
  <si>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</si>
  <si>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</si>
  <si>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</si>
  <si>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</si>
  <si>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</si>
  <si>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</si>
  <si>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</si>
  <si>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</si>
  <si>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</si>
  <si>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</si>
  <si>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</si>
  <si>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</si>
  <si>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</si>
  <si>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</si>
  <si>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</si>
  <si>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</si>
  <si>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</si>
  <si>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</si>
  <si>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</si>
  <si>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</si>
  <si>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</si>
  <si>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</si>
  <si>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</si>
  <si>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</si>
  <si>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</si>
  <si>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</si>
  <si>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</si>
  <si>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</si>
  <si>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</si>
  <si>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</si>
  <si>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</si>
  <si>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</si>
  <si>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</si>
  <si>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</si>
  <si>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</si>
  <si>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</si>
  <si>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</si>
  <si>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</si>
  <si>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</si>
  <si>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</si>
  <si>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</si>
  <si>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</si>
  <si>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</si>
  <si>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</si>
  <si>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</si>
  <si>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</si>
  <si>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</si>
  <si>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</si>
  <si>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</si>
  <si>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</si>
  <si>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</si>
  <si>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</si>
  <si>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</si>
  <si>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</si>
  <si>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</si>
  <si>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</si>
  <si>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</si>
  <si>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</si>
  <si>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</si>
  <si>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</si>
  <si>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</si>
  <si>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</si>
  <si>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</si>
  <si>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</si>
  <si>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</si>
  <si>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</si>
  <si>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</si>
  <si>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</si>
  <si>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</si>
  <si>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</si>
  <si>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</si>
  <si>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</si>
  <si>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</si>
  <si>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</si>
  <si>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</si>
  <si>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</si>
  <si>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</si>
  <si>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</si>
  <si>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</si>
  <si>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</si>
  <si>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</si>
  <si>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</si>
  <si>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</si>
  <si>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</si>
  <si>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</si>
  <si>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</si>
  <si>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</si>
  <si>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</si>
  <si>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</si>
  <si>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</si>
  <si>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</si>
  <si>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</si>
  <si>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</si>
  <si>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</si>
  <si>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</si>
  <si>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</si>
  <si>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</si>
  <si>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</si>
  <si>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</si>
  <si>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</si>
  <si>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</si>
  <si>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</si>
  <si>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</si>
  <si>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</si>
  <si>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</si>
  <si>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</si>
  <si>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</si>
  <si>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</si>
  <si>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</si>
  <si>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</si>
  <si>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</si>
  <si>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</si>
  <si>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</si>
  <si>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</si>
  <si>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</si>
  <si>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</si>
  <si>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</si>
  <si>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</si>
  <si>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</si>
  <si>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</si>
  <si>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</si>
  <si>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</si>
  <si>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</si>
  <si>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</si>
  <si>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</si>
  <si>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</si>
  <si>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</si>
  <si>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</si>
  <si>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</si>
  <si>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</si>
  <si>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</si>
  <si>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</si>
  <si>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</si>
  <si>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</si>
  <si>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</si>
  <si>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</si>
  <si>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</si>
  <si>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</si>
  <si>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</si>
  <si>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</si>
  <si>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</si>
  <si>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</si>
  <si>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</si>
  <si>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</si>
  <si>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</si>
  <si>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</si>
  <si>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</si>
  <si>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</si>
  <si>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</si>
  <si>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</si>
  <si>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</si>
  <si>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</si>
  <si>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</si>
  <si>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</si>
  <si>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</si>
  <si>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</si>
  <si>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</si>
  <si>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</si>
  <si>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</si>
  <si>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</si>
  <si>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</si>
  <si>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</si>
  <si>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</si>
  <si>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</si>
  <si>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</si>
  <si>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</si>
  <si>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</si>
  <si>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</si>
  <si>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</si>
  <si>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</si>
  <si>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</si>
  <si>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</si>
  <si>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</si>
  <si>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</si>
  <si>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</si>
  <si>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</si>
  <si>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</si>
  <si>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</si>
  <si>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</si>
  <si>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</si>
  <si>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</si>
  <si>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</si>
  <si>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</si>
  <si>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</si>
  <si>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</si>
  <si>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</si>
  <si>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</si>
  <si>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</si>
  <si>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</si>
  <si>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</si>
  <si>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</si>
  <si>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</si>
  <si>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</si>
  <si>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</si>
  <si>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</si>
  <si>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</si>
  <si>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</si>
  <si>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</si>
  <si>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</si>
  <si>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</si>
  <si>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</si>
  <si>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</si>
  <si>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</si>
  <si>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</si>
  <si>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</si>
  <si>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</si>
  <si>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</si>
  <si>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</si>
  <si>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</si>
  <si>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</si>
  <si>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</si>
  <si>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</si>
  <si>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</si>
  <si>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</si>
  <si>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</si>
  <si>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</si>
  <si>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</si>
  <si>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</si>
  <si>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</si>
  <si>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</si>
  <si>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</si>
  <si>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</si>
  <si>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</si>
  <si>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</si>
  <si>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</si>
  <si>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</si>
  <si>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</si>
  <si>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</si>
  <si>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</si>
  <si>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</si>
  <si>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</si>
  <si>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</si>
  <si>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</si>
  <si>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</si>
  <si>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</si>
  <si>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</si>
  <si>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</si>
  <si>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</si>
  <si>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</si>
  <si>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</si>
  <si>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</si>
  <si>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</si>
  <si>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</si>
  <si>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</si>
  <si>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</si>
  <si>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</si>
  <si>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</si>
  <si>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</si>
  <si>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</si>
  <si>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</si>
  <si>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</si>
  <si>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</si>
  <si>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</si>
  <si>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</si>
  <si>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</si>
  <si>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</si>
  <si>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</si>
  <si>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</si>
  <si>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</si>
  <si>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</si>
  <si>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</si>
  <si>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</si>
  <si>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</si>
  <si>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</si>
  <si>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</si>
  <si>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</si>
  <si>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</si>
  <si>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</si>
  <si>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</si>
  <si>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</si>
  <si>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</si>
  <si>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</si>
  <si>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</si>
  <si>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</si>
  <si>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</si>
  <si>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</si>
  <si>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</si>
  <si>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</si>
  <si>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</si>
  <si>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</si>
  <si>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</si>
  <si>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</si>
  <si>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</si>
  <si>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</si>
  <si>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</si>
  <si>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</si>
  <si>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</si>
  <si>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</si>
  <si>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</si>
  <si>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</si>
  <si>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</si>
  <si>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</si>
  <si>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</si>
  <si>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</si>
  <si>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</si>
  <si>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</si>
  <si>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</si>
  <si>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</si>
  <si>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</si>
  <si>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</si>
  <si>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</si>
  <si>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</si>
  <si>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</si>
  <si>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</si>
  <si>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</si>
  <si>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</si>
  <si>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</si>
  <si>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</si>
  <si>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</si>
  <si>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</si>
  <si>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</si>
  <si>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</si>
  <si>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</si>
  <si>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</si>
  <si>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</si>
  <si>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</si>
  <si>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</si>
  <si>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</si>
  <si>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</si>
  <si>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</si>
  <si>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</si>
  <si>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</si>
  <si>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</si>
  <si>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</si>
  <si>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</si>
  <si>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</si>
  <si>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</si>
  <si>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</si>
  <si>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</si>
  <si>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</si>
  <si>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</si>
  <si>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</si>
  <si>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</si>
  <si>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</si>
  <si>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</si>
  <si>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</si>
  <si>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</si>
  <si>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</si>
  <si>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</si>
  <si>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</si>
  <si>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</si>
  <si>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</si>
  <si>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</si>
  <si>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</si>
  <si>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</si>
  <si>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</si>
  <si>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</si>
  <si>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</si>
  <si>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</si>
  <si>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</si>
  <si>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</si>
  <si>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</si>
  <si>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</si>
  <si>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</si>
  <si>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</si>
  <si>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</si>
  <si>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</si>
  <si>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</si>
  <si>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</si>
  <si>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</si>
  <si>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</si>
  <si>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</si>
  <si>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</si>
  <si>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</si>
  <si>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</si>
  <si>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</si>
  <si>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</si>
  <si>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</si>
  <si>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</si>
  <si>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</si>
  <si>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</si>
  <si>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</si>
  <si>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</si>
  <si>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</si>
  <si>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</si>
  <si>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</si>
  <si>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</si>
  <si>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</si>
  <si>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</si>
  <si>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</si>
  <si>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</si>
  <si>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</si>
  <si>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</si>
  <si>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</si>
  <si>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</si>
  <si>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</si>
  <si>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</si>
  <si>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</si>
  <si>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</si>
  <si>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</si>
  <si>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</si>
  <si>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</si>
  <si>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</si>
  <si>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</si>
  <si>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</si>
  <si>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</si>
  <si>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</si>
  <si>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</si>
  <si>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</si>
  <si>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</si>
  <si>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</si>
  <si>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</si>
  <si>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</si>
  <si>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</si>
  <si>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</si>
  <si>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</si>
  <si>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</si>
  <si>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</si>
  <si>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</si>
  <si>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</si>
  <si>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</si>
  <si>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</si>
  <si>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</si>
  <si>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</si>
  <si>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</si>
  <si>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</si>
  <si>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</si>
  <si>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</si>
  <si>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</si>
  <si>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</si>
  <si>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</si>
  <si>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</si>
  <si>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</si>
  <si>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</si>
  <si>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</si>
  <si>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</si>
  <si>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</si>
  <si>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</si>
  <si>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</si>
  <si>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</si>
  <si>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</si>
  <si>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</si>
  <si>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</si>
  <si>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</si>
  <si>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</si>
  <si>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</si>
  <si>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</si>
  <si>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</si>
  <si>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</si>
  <si>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</si>
  <si>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</si>
  <si>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</si>
  <si>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</si>
  <si>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</si>
  <si>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</si>
  <si>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</si>
  <si>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</si>
  <si>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</si>
  <si>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</si>
  <si>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</si>
  <si>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</si>
  <si>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</si>
  <si>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</si>
  <si>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</si>
  <si>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</si>
  <si>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</si>
  <si>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</si>
  <si>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</si>
  <si>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</si>
  <si>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</si>
  <si>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</si>
  <si>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</si>
  <si>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</si>
  <si>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</si>
  <si>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</si>
  <si>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</si>
  <si>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</si>
  <si>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</si>
  <si>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</si>
  <si>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</si>
  <si>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</si>
  <si>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</si>
  <si>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</si>
  <si>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</si>
  <si>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</si>
  <si>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</si>
  <si>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</si>
  <si>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</si>
  <si>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</si>
  <si>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</si>
  <si>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</si>
  <si>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</si>
  <si>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</si>
  <si>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</si>
  <si>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</si>
  <si>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</si>
  <si>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</si>
  <si>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</si>
  <si>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</si>
  <si>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</si>
  <si>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</si>
  <si>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</si>
  <si>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</si>
  <si>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</si>
  <si>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</si>
  <si>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</si>
  <si>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</si>
  <si>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</si>
  <si>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</si>
  <si>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</si>
  <si>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</si>
  <si>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</si>
  <si>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</si>
  <si>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</si>
  <si>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</si>
  <si>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</si>
  <si>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</si>
  <si>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</si>
  <si>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</si>
  <si>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</si>
  <si>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</si>
  <si>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</si>
  <si>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</si>
  <si>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</si>
  <si>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</si>
  <si>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</si>
  <si>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</si>
  <si>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</si>
  <si>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</si>
  <si>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</si>
  <si>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</si>
  <si>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</si>
  <si>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</si>
  <si>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</si>
  <si>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</si>
  <si>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</si>
  <si>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</si>
  <si>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</si>
  <si>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</si>
  <si>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</si>
  <si>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</si>
  <si>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</si>
  <si>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</si>
  <si>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</si>
  <si>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</si>
  <si>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</si>
  <si>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</si>
  <si>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</si>
  <si>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</si>
  <si>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</si>
  <si>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</si>
  <si>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</si>
  <si>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</si>
  <si>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</si>
  <si>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</si>
  <si>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</si>
  <si>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</si>
  <si>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</si>
  <si>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</si>
  <si>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</si>
  <si>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</si>
  <si>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</si>
  <si>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</si>
  <si>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</si>
  <si>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</si>
  <si>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</si>
  <si>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</si>
  <si>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</si>
  <si>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</si>
  <si>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</si>
  <si>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</si>
  <si>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</si>
  <si>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</si>
  <si>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</si>
  <si>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</si>
  <si>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</si>
  <si>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</si>
  <si>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</si>
  <si>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</si>
  <si>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</si>
  <si>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</si>
  <si>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</si>
  <si>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</si>
  <si>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</si>
  <si>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</si>
  <si>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</si>
  <si>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</si>
  <si>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</si>
  <si>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</si>
  <si>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</si>
  <si>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</si>
  <si>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</si>
  <si>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</si>
  <si>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</si>
  <si>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</si>
  <si>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</si>
  <si>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</si>
  <si>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</si>
  <si>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</si>
  <si>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</si>
  <si>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</si>
  <si>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</si>
  <si>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</si>
  <si>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</si>
  <si>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</si>
  <si>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</si>
  <si>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</si>
  <si>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</si>
  <si>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</si>
  <si>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</si>
  <si>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</si>
  <si>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</si>
  <si>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</si>
  <si>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</si>
  <si>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</si>
  <si>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</si>
  <si>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</si>
  <si>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</si>
  <si>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</si>
  <si>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</si>
  <si>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</si>
  <si>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</si>
  <si>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</si>
  <si>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</si>
  <si>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</si>
  <si>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</si>
  <si>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</si>
  <si>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</si>
  <si>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</si>
  <si>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</si>
  <si>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</si>
  <si>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</si>
  <si>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</si>
  <si>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</si>
  <si>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</si>
  <si>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</si>
  <si>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</si>
  <si>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</si>
  <si>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</si>
  <si>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</si>
  <si>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</si>
  <si>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</si>
  <si>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</si>
  <si>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</si>
  <si>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</si>
  <si>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</si>
  <si>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</si>
  <si>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</si>
  <si>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</si>
  <si>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</si>
  <si>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</si>
  <si>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</si>
  <si>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</si>
  <si>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</si>
  <si>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</si>
  <si>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</si>
  <si>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</si>
  <si>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</si>
  <si>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</si>
  <si>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</si>
  <si>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</si>
  <si>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</si>
  <si>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</si>
  <si>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</si>
  <si>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</si>
  <si>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</si>
  <si>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</si>
  <si>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</si>
  <si>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</si>
  <si>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</si>
  <si>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</si>
  <si>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</si>
  <si>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</si>
  <si>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</si>
  <si>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</si>
  <si>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</si>
  <si>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</si>
  <si>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</si>
  <si>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</si>
  <si>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</si>
  <si>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</si>
  <si>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</si>
  <si>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</si>
  <si>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</si>
  <si>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</si>
  <si>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</si>
  <si>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</si>
  <si>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</si>
  <si>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</si>
  <si>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</si>
  <si>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</si>
  <si>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</si>
  <si>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</si>
  <si>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</si>
  <si>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</si>
  <si>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</si>
  <si>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</si>
  <si>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</si>
  <si>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</si>
  <si>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</si>
  <si>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</si>
  <si>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</si>
  <si>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</si>
  <si>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</si>
  <si>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</si>
  <si>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</si>
  <si>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</si>
  <si>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</si>
  <si>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</si>
  <si>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</si>
  <si>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</si>
  <si>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</si>
  <si>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</si>
  <si>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</si>
  <si>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</si>
  <si>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</si>
  <si>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</si>
  <si>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</si>
  <si>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</si>
  <si>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</si>
  <si>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</si>
  <si>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</si>
  <si>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</si>
  <si>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</si>
  <si>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</si>
  <si>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</si>
  <si>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</si>
  <si>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</si>
  <si>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</si>
  <si>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</si>
  <si>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</si>
  <si>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</si>
  <si>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</si>
  <si>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</si>
  <si>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</si>
  <si>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</si>
  <si>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</si>
  <si>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</si>
  <si>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</si>
  <si>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</si>
  <si>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</si>
  <si>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</si>
  <si>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</si>
  <si>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</si>
  <si>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</si>
  <si>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</si>
  <si>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</si>
  <si>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</si>
  <si>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</si>
  <si>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</si>
  <si>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</si>
  <si>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</si>
  <si>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</si>
  <si>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</si>
  <si>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</si>
  <si>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</si>
  <si>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</si>
  <si>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</si>
  <si>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</si>
  <si>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</si>
  <si>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</si>
  <si>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</si>
  <si>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</si>
  <si>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</si>
  <si>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</si>
  <si>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</si>
  <si>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</si>
  <si>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</si>
  <si>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</si>
  <si>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</si>
  <si>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</si>
  <si>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</si>
  <si>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</si>
  <si>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</si>
  <si>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</si>
  <si>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</si>
  <si>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</si>
  <si>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</si>
  <si>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</si>
  <si>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</si>
  <si>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</si>
  <si>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</si>
  <si>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</si>
  <si>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</si>
  <si>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</si>
  <si>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</si>
  <si>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</si>
  <si>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</si>
  <si>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</si>
  <si>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</si>
  <si>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</si>
  <si>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</si>
  <si>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</si>
  <si>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</si>
  <si>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</si>
  <si>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</si>
  <si>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</si>
  <si>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</si>
  <si>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</si>
  <si>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</si>
  <si>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</si>
  <si>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</si>
  <si>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</si>
  <si>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</si>
  <si>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</si>
  <si>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</si>
  <si>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</si>
  <si>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</si>
  <si>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</si>
  <si>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</si>
  <si>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</si>
  <si>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</si>
  <si>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</si>
  <si>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</si>
  <si>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</si>
  <si>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</si>
  <si>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</si>
  <si>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</si>
  <si>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</si>
  <si>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</si>
  <si>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</si>
  <si>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</si>
  <si>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</si>
  <si>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</si>
  <si>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</si>
  <si>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</si>
  <si>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</si>
  <si>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</si>
  <si>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</si>
  <si>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</si>
  <si>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</si>
  <si>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</si>
  <si>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</si>
  <si>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</si>
  <si>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</si>
  <si>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</si>
  <si>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</si>
  <si>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</si>
  <si>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</si>
  <si>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</si>
  <si>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</si>
  <si>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</si>
  <si>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</si>
  <si>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</si>
  <si>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</si>
  <si>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</si>
  <si>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</si>
  <si>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</si>
  <si>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</si>
  <si>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</si>
  <si>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</si>
  <si>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</si>
  <si>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</si>
  <si>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</si>
  <si>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</si>
  <si>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</si>
  <si>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</si>
  <si>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</si>
  <si>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</si>
  <si>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</si>
  <si>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</si>
  <si>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</si>
  <si>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</si>
  <si>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</si>
  <si>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</si>
  <si>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</si>
  <si>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</si>
  <si>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</si>
  <si>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</si>
  <si>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</si>
  <si>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</si>
  <si>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</si>
  <si>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</si>
  <si>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</si>
  <si>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</si>
  <si>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</si>
  <si>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</si>
  <si>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</si>
  <si>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</si>
  <si>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</si>
  <si>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</si>
  <si>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</si>
  <si>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</si>
  <si>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</si>
  <si>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</si>
  <si>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</si>
  <si>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</si>
  <si>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</si>
  <si>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</si>
  <si>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</si>
  <si>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</si>
  <si>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</si>
  <si>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</si>
  <si>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</si>
  <si>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</si>
  <si>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</si>
  <si>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</si>
  <si>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</si>
  <si>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</si>
  <si>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</si>
  <si>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</si>
  <si>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</si>
  <si>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</si>
  <si>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</si>
  <si>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</si>
  <si>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</si>
  <si>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</si>
  <si>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</si>
  <si>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</si>
  <si>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</si>
  <si>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</si>
  <si>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</si>
  <si>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</si>
  <si>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</si>
  <si>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</si>
  <si>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</si>
  <si>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</si>
  <si>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</si>
  <si>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</si>
  <si>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</si>
  <si>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</si>
  <si>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</si>
  <si>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</si>
  <si>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</si>
  <si>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</si>
  <si>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</si>
  <si>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</si>
  <si>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</si>
  <si>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</si>
  <si>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</si>
  <si>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</si>
  <si>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</si>
  <si>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</si>
  <si>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</si>
  <si>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</si>
  <si>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</si>
  <si>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</si>
  <si>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</si>
  <si>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</si>
  <si>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</si>
  <si>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</si>
  <si>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</si>
  <si>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</si>
  <si>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</si>
  <si>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</si>
  <si>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</si>
  <si>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</si>
  <si>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</si>
  <si>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</si>
  <si>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</si>
  <si>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</si>
  <si>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</si>
  <si>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</si>
  <si>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</si>
  <si>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</si>
  <si>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</si>
  <si>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</si>
  <si>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</si>
  <si>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</si>
  <si>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</si>
  <si>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</si>
  <si>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</si>
  <si>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</si>
  <si>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</si>
  <si>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</si>
  <si>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</si>
  <si>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</si>
  <si>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</si>
  <si>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</si>
  <si>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</si>
  <si>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</si>
  <si>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</si>
  <si>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</si>
  <si>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</si>
  <si>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</si>
  <si>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</si>
  <si>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</si>
  <si>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</si>
  <si>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</si>
  <si>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</si>
  <si>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</si>
  <si>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</si>
  <si>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</si>
  <si>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</si>
  <si>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</si>
  <si>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</si>
  <si>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</si>
  <si>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</si>
  <si>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</si>
  <si>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</si>
  <si>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</si>
  <si>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</si>
  <si>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</si>
  <si>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</si>
  <si>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</si>
  <si>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</si>
  <si>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</si>
  <si>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</si>
  <si>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</si>
  <si>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</si>
  <si>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</si>
  <si>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</si>
  <si>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</si>
  <si>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</si>
  <si>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</si>
  <si>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</si>
  <si>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</si>
  <si>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</si>
  <si>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</si>
  <si>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</si>
  <si>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</si>
  <si>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</si>
  <si>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</si>
  <si>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</si>
  <si>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</si>
  <si>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</si>
  <si>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</si>
  <si>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</si>
  <si>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</si>
  <si>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</si>
  <si>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</si>
  <si>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</si>
  <si>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</si>
  <si>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</si>
  <si>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</si>
  <si>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</si>
  <si>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</si>
  <si>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</si>
  <si>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</si>
  <si>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</si>
  <si>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</si>
  <si>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</si>
  <si>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</si>
  <si>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</si>
  <si>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</si>
  <si>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</si>
  <si>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</si>
  <si>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</si>
  <si>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</si>
  <si>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</si>
  <si>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</si>
  <si>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</si>
  <si>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</si>
  <si>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</si>
  <si>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</si>
  <si>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</si>
  <si>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</si>
  <si>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</si>
  <si>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</si>
  <si>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</si>
  <si>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</si>
  <si>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</si>
  <si>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</si>
  <si>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</si>
  <si>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</si>
  <si>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</si>
  <si>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</si>
  <si>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</si>
  <si>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</si>
  <si>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</si>
  <si>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</si>
  <si>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</si>
  <si>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</si>
  <si>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</si>
  <si>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</si>
  <si>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</si>
  <si>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</si>
  <si>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</si>
  <si>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</si>
  <si>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</si>
  <si>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</si>
  <si>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</si>
  <si>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</si>
  <si>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</si>
  <si>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</si>
  <si>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</si>
  <si>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</si>
  <si>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</si>
  <si>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</si>
  <si>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</si>
  <si>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</si>
  <si>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</si>
  <si>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</si>
  <si>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</si>
  <si>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</si>
  <si>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</si>
  <si>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</si>
  <si>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</si>
  <si>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</si>
  <si>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</si>
  <si>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</si>
  <si>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</si>
  <si>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</si>
  <si>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</si>
  <si>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</si>
  <si>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</si>
  <si>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</si>
  <si>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</si>
  <si>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</si>
  <si>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</si>
  <si>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</si>
  <si>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</si>
  <si>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</si>
  <si>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</si>
  <si>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</si>
  <si>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</si>
  <si>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</si>
  <si>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</si>
  <si>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</si>
  <si>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</si>
  <si>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</si>
  <si>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</si>
  <si>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</si>
  <si>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</si>
  <si>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</si>
  <si>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</si>
  <si>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</si>
  <si>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</si>
  <si>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</si>
  <si>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</si>
  <si>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</si>
  <si>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</si>
  <si>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</si>
  <si>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</si>
  <si>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</si>
  <si>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</si>
  <si>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</si>
  <si>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</si>
  <si>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</si>
  <si>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</si>
  <si>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</si>
  <si>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</si>
  <si>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</si>
  <si>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</si>
  <si>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</si>
  <si>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</si>
  <si>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</si>
  <si>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</si>
  <si>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</si>
  <si>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</si>
  <si>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</si>
  <si>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</si>
  <si>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</si>
  <si>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</si>
  <si>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</si>
  <si>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</si>
  <si>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</si>
  <si>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</si>
  <si>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</si>
  <si>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</si>
  <si>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</si>
  <si>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</si>
  <si>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</si>
  <si>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</si>
  <si>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</si>
  <si>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</si>
  <si>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</si>
  <si>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</si>
  <si>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</si>
  <si>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</si>
  <si>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</si>
  <si>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</si>
  <si>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</si>
  <si>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</si>
  <si>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</si>
  <si>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</si>
  <si>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</si>
  <si>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</si>
  <si>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</si>
  <si>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</si>
  <si>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</si>
  <si>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</si>
  <si>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</si>
  <si>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</si>
  <si>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</si>
  <si>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</si>
  <si>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</si>
  <si>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</si>
  <si>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</si>
  <si>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</si>
  <si>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</si>
  <si>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</si>
  <si>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</si>
  <si>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</si>
  <si>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</si>
  <si>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</si>
  <si>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</si>
  <si>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</si>
  <si>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</si>
  <si>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</si>
  <si>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</si>
  <si>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</si>
  <si>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</si>
  <si>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</si>
  <si>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</si>
  <si>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</si>
  <si>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</si>
  <si>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</si>
  <si>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</si>
  <si>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</si>
  <si>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</si>
  <si>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</si>
  <si>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</si>
  <si>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</si>
  <si>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</si>
  <si>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</si>
  <si>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</si>
  <si>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</si>
  <si>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</si>
  <si>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</si>
  <si>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</si>
  <si>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</si>
  <si>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</si>
  <si>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</si>
  <si>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</si>
  <si>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</si>
  <si>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</si>
  <si>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</si>
  <si>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</si>
  <si>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</si>
  <si>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</si>
  <si>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</si>
  <si>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</si>
  <si>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</si>
  <si>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</si>
  <si>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</si>
  <si>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</si>
  <si>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</si>
  <si>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</si>
  <si>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</si>
  <si>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</si>
  <si>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</si>
  <si>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</si>
  <si>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</si>
  <si>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</si>
  <si>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</si>
  <si>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</si>
  <si>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</si>
  <si>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</si>
  <si>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</si>
  <si>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</si>
  <si>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</si>
  <si>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</si>
  <si>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</si>
  <si>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</si>
  <si>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</si>
  <si>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</si>
  <si>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</si>
  <si>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</si>
  <si>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</si>
  <si>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</si>
  <si>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</si>
  <si>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</si>
  <si>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</si>
  <si>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</si>
  <si>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</si>
  <si>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</si>
  <si>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</si>
  <si>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</si>
  <si>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</si>
  <si>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</si>
  <si>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</si>
  <si>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</si>
  <si>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</si>
  <si>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</si>
  <si>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</si>
  <si>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</si>
  <si>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</si>
  <si>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</si>
  <si>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</si>
  <si>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</si>
  <si>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</si>
  <si>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</si>
  <si>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</si>
  <si>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</si>
  <si>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</si>
  <si>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</si>
  <si>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</si>
  <si>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</si>
  <si>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</si>
  <si>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</si>
  <si>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</si>
  <si>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</si>
  <si>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</si>
  <si>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</si>
  <si>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</si>
  <si>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</si>
  <si>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</si>
  <si>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</si>
  <si>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</si>
  <si>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</si>
  <si>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</si>
  <si>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</si>
  <si>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</si>
  <si>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</si>
  <si>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</si>
  <si>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</si>
  <si>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</si>
  <si>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</si>
  <si>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</si>
  <si>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</si>
  <si>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</si>
  <si>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</si>
  <si>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</si>
  <si>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</si>
  <si>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</si>
  <si>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</si>
  <si>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</si>
  <si>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</si>
  <si>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</si>
  <si>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</si>
  <si>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</si>
  <si>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</si>
  <si>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</si>
  <si>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</si>
  <si>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</si>
  <si>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</si>
  <si>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</si>
  <si>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</si>
  <si>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</si>
  <si>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</si>
  <si>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</si>
  <si>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</si>
  <si>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</si>
  <si>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</si>
  <si>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</si>
  <si>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</si>
  <si>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</si>
  <si>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</si>
  <si>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</si>
  <si>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</si>
  <si>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</si>
  <si>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</si>
  <si>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</si>
  <si>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</si>
  <si>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</si>
  <si>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</si>
  <si>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</si>
  <si>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</si>
  <si>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</si>
  <si>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</si>
  <si>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</si>
  <si>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</si>
  <si>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</si>
  <si>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</si>
  <si>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</si>
  <si>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</si>
  <si>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</si>
  <si>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</si>
  <si>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</si>
  <si>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</si>
  <si>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</si>
  <si>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</si>
  <si>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</si>
  <si>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</si>
  <si>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</si>
  <si>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</si>
  <si>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</si>
  <si>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</si>
  <si>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</si>
  <si>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</si>
  <si>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</si>
  <si>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</si>
  <si>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</si>
  <si>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</si>
  <si>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</si>
  <si>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</si>
  <si>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</si>
  <si>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</si>
  <si>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</si>
  <si>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</si>
  <si>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</si>
  <si>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</si>
  <si>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</si>
  <si>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</si>
  <si>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</si>
  <si>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</si>
  <si>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</si>
  <si>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</si>
  <si>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</si>
  <si>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</si>
  <si>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</si>
  <si>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</si>
  <si>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</si>
  <si>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</si>
  <si>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</si>
  <si>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</si>
  <si>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</si>
  <si>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</si>
  <si>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</si>
  <si>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</si>
  <si>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</si>
  <si>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</si>
  <si>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</si>
  <si>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</si>
  <si>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</si>
  <si>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</si>
  <si>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</si>
  <si>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</si>
  <si>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</si>
  <si>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</si>
  <si>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</si>
  <si>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</si>
  <si>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</si>
  <si>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</si>
  <si>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</si>
  <si>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</si>
  <si>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</si>
  <si>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</si>
  <si>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</si>
  <si>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</si>
  <si>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</si>
  <si>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</si>
  <si>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</si>
  <si>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</si>
  <si>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</si>
  <si>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</si>
  <si>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</si>
  <si>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</si>
  <si>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</si>
  <si>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</si>
  <si>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</si>
  <si>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</si>
  <si>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</si>
  <si>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</si>
  <si>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</si>
  <si>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</si>
  <si>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</si>
  <si>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</si>
  <si>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</si>
  <si>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</si>
  <si>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</si>
  <si>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</si>
  <si>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</si>
  <si>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</si>
  <si>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</si>
  <si>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</si>
  <si>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</si>
  <si>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</si>
  <si>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</si>
  <si>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</si>
  <si>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</si>
  <si>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</si>
  <si>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</si>
  <si>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</si>
  <si>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</si>
  <si>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</si>
  <si>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</si>
  <si>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</si>
  <si>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</si>
  <si>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</si>
  <si>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</si>
  <si>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</si>
  <si>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</si>
  <si>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</si>
  <si>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</si>
  <si>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</si>
  <si>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</si>
  <si>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</si>
  <si>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</si>
  <si>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</si>
  <si>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</si>
  <si>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</si>
  <si>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</si>
  <si>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</si>
  <si>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</si>
  <si>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</si>
  <si>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</si>
  <si>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</si>
  <si>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</si>
  <si>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</si>
  <si>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</si>
  <si>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</si>
  <si>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</si>
  <si>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</si>
  <si>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</si>
  <si>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</si>
  <si>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</si>
  <si>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</si>
  <si>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</si>
  <si>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</si>
  <si>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</si>
  <si>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</si>
  <si>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</si>
  <si>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</si>
  <si>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</si>
  <si>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</si>
  <si>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</si>
  <si>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</si>
  <si>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</si>
  <si>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</si>
  <si>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</si>
  <si>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</si>
  <si>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</si>
  <si>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</si>
  <si>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</si>
  <si>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</si>
  <si>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</si>
  <si>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</si>
  <si>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</si>
  <si>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</si>
  <si>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</si>
  <si>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</si>
  <si>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</si>
  <si>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</si>
  <si>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</si>
  <si>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</si>
  <si>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</si>
  <si>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</si>
  <si>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</si>
  <si>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</si>
  <si>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</si>
  <si>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</si>
  <si>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</si>
  <si>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</si>
  <si>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</si>
  <si>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</si>
  <si>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</si>
  <si>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</si>
  <si>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</si>
  <si>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</si>
  <si>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</si>
  <si>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</si>
  <si>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</si>
  <si>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</si>
  <si>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</si>
  <si>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</si>
  <si>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</si>
  <si>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</si>
  <si>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</si>
  <si>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</si>
  <si>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</si>
  <si>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</si>
  <si>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</si>
  <si>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</si>
  <si>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</si>
  <si>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</si>
  <si>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</si>
  <si>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</si>
  <si>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</si>
  <si>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</si>
  <si>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</si>
  <si>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</si>
  <si>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</si>
  <si>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</si>
  <si>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</si>
  <si>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</si>
  <si>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</si>
  <si>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</si>
  <si>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</si>
  <si>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</si>
  <si>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</si>
  <si>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</si>
  <si>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</si>
  <si>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</si>
  <si>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</si>
  <si>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</si>
  <si>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</si>
  <si>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</si>
  <si>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</si>
  <si>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</si>
  <si>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</si>
  <si>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</si>
  <si>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</si>
  <si>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</si>
  <si>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</si>
  <si>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</si>
  <si>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</si>
  <si>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</si>
  <si>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</si>
  <si>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</si>
  <si>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</si>
  <si>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</si>
  <si>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</si>
  <si>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</si>
  <si>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</si>
  <si>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</si>
  <si>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</si>
  <si>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</si>
  <si>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</si>
  <si>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</si>
  <si>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</si>
  <si>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</si>
  <si>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</si>
  <si>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</si>
  <si>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</si>
  <si>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</si>
  <si>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</si>
  <si>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</si>
  <si>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</si>
  <si>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</si>
  <si>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</si>
  <si>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</si>
  <si>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</si>
  <si>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</si>
  <si>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</si>
  <si>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</si>
  <si>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</si>
  <si>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</si>
  <si>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</si>
  <si>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</si>
  <si>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</si>
  <si>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</si>
  <si>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</si>
  <si>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</si>
  <si>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</si>
  <si>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</si>
  <si>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</si>
  <si>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</si>
  <si>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</si>
  <si>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</si>
  <si>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</si>
  <si>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</si>
  <si>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</si>
  <si>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</si>
  <si>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</si>
  <si>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</si>
  <si>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</si>
  <si>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</si>
  <si>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</si>
  <si>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</si>
  <si>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</si>
  <si>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</si>
  <si>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</si>
  <si>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</si>
  <si>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</si>
  <si>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</si>
  <si>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</si>
  <si>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</si>
  <si>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</si>
  <si>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</si>
  <si>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</si>
  <si>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</si>
  <si>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</si>
  <si>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</si>
  <si>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</si>
  <si>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</si>
  <si>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</si>
  <si>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</si>
  <si>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</si>
  <si>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</si>
  <si>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</si>
  <si>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</si>
  <si>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</si>
  <si>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</si>
  <si>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</si>
  <si>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</si>
  <si>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</si>
  <si>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</si>
  <si>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</si>
  <si>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</si>
  <si>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</si>
  <si>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</si>
  <si>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</si>
  <si>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</si>
  <si>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</si>
  <si>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</si>
  <si>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</si>
  <si>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</si>
  <si>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</si>
  <si>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</si>
  <si>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</si>
  <si>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</si>
  <si>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</si>
  <si>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</si>
  <si>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</si>
  <si>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</si>
  <si>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</si>
  <si>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</si>
  <si>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</si>
  <si>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</si>
  <si>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</si>
  <si>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</si>
  <si>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</si>
  <si>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</si>
  <si>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</si>
  <si>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</si>
  <si>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</si>
  <si>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</si>
  <si>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</si>
  <si>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</si>
  <si>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</si>
  <si>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</si>
  <si>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</si>
  <si>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</si>
  <si>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</si>
  <si>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</si>
  <si>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</si>
  <si>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</si>
  <si>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</si>
  <si>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</si>
  <si>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</si>
  <si>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</si>
  <si>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</si>
  <si>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</si>
  <si>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</si>
  <si>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</si>
  <si>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</si>
  <si>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</si>
  <si>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</si>
  <si>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</si>
  <si>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</si>
  <si>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</si>
  <si>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</si>
  <si>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</si>
  <si>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</si>
  <si>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</si>
  <si>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</si>
  <si>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</si>
  <si>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</si>
  <si>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</si>
  <si>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</si>
  <si>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</si>
  <si>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</si>
  <si>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</si>
  <si>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</si>
  <si>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</si>
  <si>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</si>
  <si>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</si>
  <si>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</si>
  <si>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</si>
  <si>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</si>
  <si>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</si>
  <si>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</si>
  <si>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</si>
  <si>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</si>
  <si>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</si>
  <si>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</si>
  <si>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</si>
  <si>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</si>
  <si>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</si>
  <si>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</si>
  <si>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</si>
  <si>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</si>
  <si>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</si>
  <si>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</si>
  <si>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</si>
  <si>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</si>
  <si>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</si>
  <si>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</si>
  <si>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</si>
  <si>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</si>
  <si>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</si>
  <si>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</si>
  <si>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</si>
  <si>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</si>
  <si>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</si>
  <si>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</si>
  <si>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</si>
  <si>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</si>
  <si>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</si>
  <si>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</si>
  <si>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</si>
  <si>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</si>
  <si>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</si>
  <si>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</si>
  <si>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</si>
  <si>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</si>
  <si>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</si>
  <si>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</si>
  <si>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</si>
  <si>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</si>
  <si>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</si>
  <si>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</si>
  <si>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</si>
  <si>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</si>
  <si>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</si>
  <si>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</si>
  <si>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</si>
  <si>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</si>
  <si>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</si>
  <si>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</si>
  <si>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</si>
  <si>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</si>
  <si>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</si>
  <si>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</si>
  <si>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</si>
  <si>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</si>
  <si>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</si>
  <si>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</si>
  <si>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</si>
  <si>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</si>
  <si>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</si>
  <si>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</si>
  <si>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</si>
  <si>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</si>
  <si>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</si>
  <si>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</si>
  <si>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</si>
  <si>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</si>
  <si>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</si>
  <si>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</si>
  <si>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</si>
  <si>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</si>
  <si>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</si>
  <si>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</si>
  <si>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</si>
  <si>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</si>
  <si>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</si>
  <si>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</si>
  <si>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</si>
  <si>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</si>
  <si>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</si>
  <si>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</si>
  <si>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</si>
  <si>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</si>
  <si>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</si>
  <si>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</si>
  <si>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</si>
  <si>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</si>
  <si>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</si>
  <si>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</si>
  <si>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</si>
  <si>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</si>
  <si>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</si>
  <si>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</si>
  <si>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</si>
  <si>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</si>
  <si>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</si>
  <si>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</si>
  <si>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</si>
  <si>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</si>
  <si>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</si>
  <si>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</si>
  <si>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</si>
  <si>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</si>
  <si>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</si>
  <si>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</si>
  <si>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</si>
  <si>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</si>
  <si>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</si>
  <si>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</si>
  <si>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</si>
  <si>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</si>
  <si>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</si>
  <si>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</si>
  <si>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</si>
  <si>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</si>
  <si>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</si>
  <si>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</si>
  <si>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</si>
  <si>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</si>
  <si>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</si>
  <si>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</si>
  <si>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</si>
  <si>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</si>
  <si>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</si>
  <si>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</si>
  <si>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</si>
  <si>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</si>
  <si>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</si>
  <si>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</si>
  <si>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</si>
  <si>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</si>
  <si>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</si>
  <si>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</si>
  <si>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</si>
  <si>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</si>
  <si>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</si>
  <si>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</si>
  <si>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</si>
  <si>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</si>
  <si>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</si>
  <si>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</si>
  <si>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</si>
  <si>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</si>
  <si>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</si>
  <si>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</si>
  <si>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</si>
  <si>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</si>
  <si>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</si>
  <si>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</si>
  <si>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</si>
  <si>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</si>
  <si>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</si>
  <si>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</si>
  <si>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</si>
  <si>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</si>
  <si>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</si>
  <si>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</si>
  <si>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</si>
  <si>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</si>
  <si>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</si>
  <si>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</si>
  <si>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</si>
  <si>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</si>
  <si>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</si>
  <si>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</si>
  <si>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</si>
  <si>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</si>
  <si>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</si>
  <si>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</si>
  <si>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</si>
  <si>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</si>
  <si>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</si>
  <si>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</si>
  <si>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</si>
  <si>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</si>
  <si>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</si>
  <si>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</si>
  <si>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</si>
  <si>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</si>
  <si>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</si>
  <si>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</si>
  <si>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</si>
  <si>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</si>
  <si>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</si>
  <si>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</si>
  <si>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</si>
  <si>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</si>
  <si>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</si>
  <si>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</si>
  <si>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</si>
  <si>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</si>
  <si>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</si>
  <si>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</si>
  <si>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</si>
  <si>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</si>
  <si>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</si>
  <si>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</si>
  <si>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</si>
  <si>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</si>
  <si>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</si>
  <si>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</si>
  <si>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</si>
  <si>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</si>
  <si>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</si>
  <si>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</si>
  <si>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</si>
  <si>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</si>
  <si>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</si>
  <si>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</si>
  <si>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</si>
  <si>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</si>
  <si>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</si>
  <si>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</si>
  <si>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</si>
  <si>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</si>
  <si>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</si>
  <si>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</si>
  <si>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</si>
  <si>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</si>
  <si>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</si>
  <si>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</si>
  <si>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</si>
  <si>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</si>
  <si>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</si>
  <si>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</si>
  <si>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</si>
  <si>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</si>
  <si>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</si>
  <si>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</si>
  <si>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</si>
  <si>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</si>
  <si>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</si>
  <si>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</si>
  <si>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</si>
  <si>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</si>
  <si>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</si>
  <si>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</si>
  <si>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</si>
  <si>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</si>
  <si>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</si>
  <si>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</si>
  <si>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</si>
  <si>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</si>
  <si>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</si>
  <si>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</si>
  <si>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</si>
  <si>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</si>
  <si>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</si>
  <si>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</si>
  <si>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</si>
  <si>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</si>
  <si>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</si>
  <si>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</si>
  <si>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</si>
  <si>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</si>
  <si>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</si>
  <si>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</si>
  <si>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</si>
  <si>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</si>
  <si>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</si>
  <si>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</si>
  <si>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</si>
  <si>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</si>
  <si>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</si>
  <si>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</si>
  <si>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</si>
  <si>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</si>
  <si>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</si>
  <si>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</si>
  <si>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</si>
  <si>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</si>
  <si>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</si>
  <si>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</si>
  <si>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</si>
  <si>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</si>
  <si>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</si>
  <si>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</si>
  <si>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</si>
  <si>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</si>
  <si>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</si>
  <si>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</si>
  <si>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</si>
  <si>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</si>
  <si>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</si>
  <si>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</si>
  <si>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</si>
  <si>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</si>
  <si>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</si>
  <si>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</si>
  <si>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</si>
  <si>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</si>
  <si>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</si>
  <si>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</si>
  <si>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</si>
  <si>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</si>
  <si>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</si>
  <si>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</si>
  <si>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</si>
  <si>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</si>
  <si>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</si>
  <si>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</si>
  <si>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</si>
  <si>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</si>
  <si>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</si>
  <si>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</si>
  <si>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</si>
  <si>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</si>
  <si>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</si>
  <si>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</si>
  <si>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</si>
  <si>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</si>
  <si>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</si>
  <si>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</si>
  <si>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</si>
  <si>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</si>
  <si>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</si>
  <si>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</si>
  <si>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</si>
  <si>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</si>
  <si>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</si>
  <si>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</si>
  <si>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</si>
  <si>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</si>
  <si>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</si>
  <si>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</si>
  <si>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</si>
  <si>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</si>
  <si>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</si>
  <si>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</si>
  <si>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</si>
  <si>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</si>
  <si>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</si>
  <si>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</si>
  <si>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</si>
  <si>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</si>
  <si>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</si>
  <si>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</si>
  <si>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</si>
  <si>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</si>
  <si>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</si>
  <si>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</si>
  <si>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</si>
  <si>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</si>
  <si>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</si>
  <si>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</si>
  <si>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</si>
  <si>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</si>
  <si>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</si>
  <si>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</si>
  <si>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</si>
  <si>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</si>
  <si>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</si>
  <si>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</si>
  <si>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</si>
  <si>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</si>
  <si>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</si>
  <si>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</si>
  <si>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</si>
  <si>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</si>
  <si>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</si>
  <si>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</si>
  <si>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</si>
  <si>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</si>
  <si>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</si>
  <si>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</si>
  <si>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</si>
  <si>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</si>
  <si>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</si>
  <si>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</si>
  <si>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</si>
  <si>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</si>
  <si>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</si>
  <si>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</si>
  <si>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</si>
  <si>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</si>
  <si>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</si>
  <si>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</si>
  <si>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</si>
  <si>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</si>
  <si>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</si>
  <si>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</si>
  <si>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</si>
  <si>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</si>
  <si>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</si>
  <si>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</si>
  <si>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</si>
  <si>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</si>
  <si>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</si>
  <si>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</si>
  <si>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</si>
  <si>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</si>
  <si>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</si>
  <si>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</si>
  <si>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</si>
  <si>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</si>
  <si>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</si>
  <si>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</si>
  <si>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</si>
  <si>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</si>
  <si>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</si>
  <si>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</si>
  <si>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</si>
  <si>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</si>
  <si>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</si>
  <si>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</si>
  <si>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</si>
  <si>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</si>
  <si>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</si>
  <si>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</si>
  <si>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</si>
  <si>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</si>
  <si>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</si>
  <si>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</si>
  <si>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</si>
  <si>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</si>
  <si>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</si>
  <si>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</si>
  <si>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</si>
  <si>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</si>
  <si>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</si>
  <si>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</si>
  <si>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</si>
  <si>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</si>
  <si>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</si>
  <si>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</si>
  <si>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</si>
  <si>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</si>
  <si>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</si>
  <si>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</si>
  <si>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</si>
  <si>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</si>
  <si>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</si>
  <si>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</si>
  <si>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</si>
  <si>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</si>
  <si>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</si>
  <si>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</si>
  <si>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</si>
  <si>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</si>
  <si>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</si>
  <si>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</si>
  <si>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</si>
  <si>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</si>
  <si>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</si>
  <si>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</si>
  <si>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</si>
  <si>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</si>
  <si>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</si>
  <si>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</si>
  <si>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</si>
  <si>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</si>
  <si>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</si>
  <si>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</si>
  <si>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</si>
  <si>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</si>
  <si>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</si>
  <si>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</si>
  <si>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</si>
  <si>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</si>
  <si>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</si>
  <si>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</si>
  <si>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</si>
  <si>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</si>
  <si>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</si>
  <si>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</si>
  <si>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</si>
  <si>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</si>
  <si>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</si>
  <si>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</si>
  <si>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</si>
  <si>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</si>
  <si>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</si>
  <si>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</si>
  <si>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</si>
  <si>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</si>
  <si>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</si>
  <si>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</si>
  <si>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</si>
  <si>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</si>
  <si>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</si>
  <si>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</si>
  <si>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</si>
  <si>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</si>
  <si>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</si>
  <si>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</si>
  <si>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</si>
  <si>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</si>
  <si>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</si>
  <si>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</si>
  <si>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</si>
  <si>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</si>
  <si>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</si>
  <si>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</si>
  <si>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</si>
  <si>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</si>
  <si>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</si>
  <si>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</si>
  <si>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</si>
  <si>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</si>
  <si>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</si>
  <si>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</si>
  <si>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</si>
  <si>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</si>
  <si>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</si>
  <si>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</si>
  <si>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</si>
  <si>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</si>
  <si>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</si>
  <si>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</si>
  <si>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</si>
  <si>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</si>
  <si>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</si>
  <si>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</si>
  <si>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</si>
  <si>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</si>
  <si>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</si>
  <si>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</si>
  <si>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</si>
  <si>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</si>
  <si>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</si>
  <si>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</si>
  <si>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</si>
  <si>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</si>
  <si>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</si>
  <si>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</si>
  <si>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</si>
  <si>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</si>
  <si>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</si>
  <si>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</si>
  <si>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</si>
  <si>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</si>
  <si>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</si>
  <si>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</si>
  <si>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</si>
  <si>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</si>
  <si>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</si>
  <si>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</si>
  <si>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</si>
  <si>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</si>
  <si>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</si>
  <si>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</si>
  <si>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</si>
  <si>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</si>
  <si>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</si>
  <si>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</si>
  <si>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</si>
  <si>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</si>
  <si>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</si>
  <si>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</si>
  <si>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</si>
  <si>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</si>
  <si>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</si>
  <si>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</si>
  <si>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</si>
  <si>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</si>
  <si>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</si>
  <si>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</si>
  <si>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</si>
  <si>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</si>
  <si>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</si>
  <si>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</si>
  <si>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</si>
  <si>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</si>
  <si>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</si>
  <si>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</si>
  <si>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</si>
  <si>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</si>
  <si>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</si>
  <si>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</si>
  <si>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</si>
  <si>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</si>
  <si>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</si>
  <si>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</si>
  <si>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</si>
  <si>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</si>
  <si>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</si>
  <si>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</si>
  <si>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</si>
  <si>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</si>
  <si>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</si>
  <si>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</si>
  <si>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</si>
  <si>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</si>
  <si>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</si>
  <si>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</si>
  <si>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</si>
  <si>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</si>
  <si>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</si>
  <si>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</si>
  <si>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</si>
  <si>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</si>
  <si>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</si>
  <si>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</si>
  <si>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</si>
  <si>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</si>
  <si>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</si>
  <si>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</si>
  <si>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</si>
  <si>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</si>
  <si>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</si>
  <si>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</si>
  <si>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</si>
  <si>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</si>
  <si>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</si>
  <si>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</si>
  <si>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</si>
  <si>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</si>
  <si>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</si>
  <si>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</si>
  <si>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</si>
  <si>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</si>
  <si>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</si>
  <si>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</si>
  <si>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</si>
  <si>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</si>
  <si>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</si>
  <si>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</si>
  <si>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</si>
  <si>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</si>
  <si>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</si>
  <si>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</si>
  <si>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</si>
  <si>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</si>
  <si>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</si>
  <si>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</si>
  <si>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</si>
  <si>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</si>
  <si>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</si>
  <si>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</si>
  <si>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</si>
  <si>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</si>
  <si>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</si>
  <si>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</si>
  <si>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</si>
  <si>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</si>
  <si>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</si>
  <si>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</si>
  <si>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</si>
  <si>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</si>
  <si>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</si>
  <si>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</si>
  <si>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</si>
  <si>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</si>
  <si>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</si>
  <si>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</si>
  <si>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</si>
  <si>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</si>
  <si>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</si>
  <si>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</si>
  <si>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</si>
  <si>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</si>
  <si>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</si>
  <si>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</si>
  <si>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</si>
  <si>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</si>
  <si>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</si>
  <si>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</si>
  <si>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</si>
  <si>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</si>
  <si>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</si>
  <si>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</si>
  <si>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</si>
  <si>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</si>
  <si>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</si>
  <si>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</si>
  <si>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</si>
  <si>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</si>
  <si>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</si>
  <si>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</si>
  <si>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</si>
  <si>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</si>
  <si>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</si>
  <si>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</si>
  <si>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</si>
  <si>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</si>
  <si>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</si>
  <si>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</si>
  <si>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</si>
  <si>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</si>
  <si>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</si>
  <si>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</si>
  <si>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</si>
  <si>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</si>
  <si>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</si>
  <si>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</si>
  <si>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</si>
  <si>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</si>
  <si>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</si>
  <si>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</si>
  <si>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</si>
  <si>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</si>
  <si>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</si>
  <si>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</si>
  <si>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</si>
  <si>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</si>
  <si>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</si>
  <si>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</si>
  <si>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</si>
  <si>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</si>
  <si>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</si>
  <si>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</si>
  <si>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</si>
  <si>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</si>
  <si>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</si>
  <si>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</si>
  <si>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</si>
  <si>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</si>
  <si>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</si>
  <si>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</si>
  <si>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</si>
  <si>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</si>
  <si>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</si>
  <si>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</si>
  <si>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</si>
  <si>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</si>
  <si>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</si>
  <si>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</si>
  <si>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</si>
  <si>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</si>
  <si>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</si>
  <si>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</si>
  <si>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</si>
  <si>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</si>
  <si>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</si>
  <si>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</si>
  <si>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</si>
  <si>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</si>
  <si>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</si>
  <si>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</si>
  <si>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</si>
  <si>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</si>
  <si>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</si>
  <si>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</si>
  <si>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</si>
  <si>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</si>
  <si>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</si>
  <si>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</si>
  <si>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</si>
  <si>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</si>
  <si>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</si>
  <si>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</si>
  <si>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</si>
  <si>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</si>
  <si>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</si>
  <si>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</si>
  <si>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</si>
  <si>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</si>
  <si>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</si>
  <si>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</si>
  <si>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</si>
  <si>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</si>
  <si>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</si>
  <si>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</si>
  <si>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</si>
  <si>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</si>
  <si>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</si>
  <si>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</si>
  <si>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</si>
  <si>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</si>
  <si>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</si>
  <si>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</si>
  <si>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</si>
  <si>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</si>
  <si>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</si>
  <si>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</si>
  <si>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</si>
  <si>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</si>
  <si>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</si>
  <si>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</si>
  <si>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</si>
  <si>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</si>
  <si>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</si>
  <si>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</si>
  <si>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</si>
  <si>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</si>
  <si>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</si>
  <si>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</si>
  <si>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</si>
  <si>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</si>
  <si>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</si>
  <si>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</si>
  <si>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</si>
  <si>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</si>
  <si>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</si>
  <si>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</si>
  <si>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</si>
  <si>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</si>
  <si>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</si>
  <si>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</si>
  <si>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</si>
  <si>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</si>
  <si>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</si>
  <si>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</si>
  <si>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</si>
  <si>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</si>
  <si>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</si>
  <si>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</si>
  <si>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</si>
  <si>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</si>
  <si>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</si>
  <si>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</si>
  <si>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</si>
  <si>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</si>
  <si>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</si>
  <si>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</si>
  <si>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</si>
  <si>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</si>
  <si>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</si>
  <si>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</si>
  <si>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</si>
  <si>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</si>
  <si>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</si>
  <si>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</si>
  <si>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</si>
  <si>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</si>
  <si>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</si>
  <si>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</si>
  <si>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</si>
  <si>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</si>
  <si>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</si>
  <si>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</si>
  <si>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</si>
  <si>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</si>
  <si>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</si>
  <si>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</si>
  <si>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</si>
  <si>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</si>
  <si>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</si>
  <si>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</si>
  <si>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</si>
  <si>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</si>
  <si>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</si>
  <si>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</si>
  <si>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</si>
  <si>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</si>
  <si>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</si>
  <si>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</si>
  <si>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</si>
  <si>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</si>
  <si>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</si>
  <si>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</si>
  <si>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</si>
  <si>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</si>
  <si>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</si>
  <si>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</si>
  <si>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</si>
  <si>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</si>
  <si>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</si>
  <si>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</si>
  <si>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</si>
  <si>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</si>
  <si>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</si>
  <si>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</si>
  <si>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</si>
  <si>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</si>
  <si>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</si>
  <si>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</si>
  <si>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</si>
  <si>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</si>
  <si>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</si>
  <si>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</si>
  <si>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</si>
  <si>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</si>
  <si>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</si>
  <si>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</si>
  <si>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</si>
  <si>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</si>
  <si>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</si>
  <si>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</si>
  <si>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</si>
  <si>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</si>
  <si>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</si>
  <si>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</si>
  <si>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</si>
  <si>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</si>
  <si>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</si>
  <si>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</si>
  <si>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</si>
  <si>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</si>
  <si>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</si>
  <si>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</si>
  <si>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</si>
  <si>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</si>
  <si>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</si>
  <si>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</si>
  <si>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</si>
  <si>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</si>
  <si>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</si>
  <si>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</si>
  <si>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</si>
  <si>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</si>
  <si>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</si>
  <si>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</si>
  <si>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</si>
  <si>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</si>
  <si>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</si>
  <si>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</si>
  <si>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</si>
  <si>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</si>
  <si>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</si>
  <si>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</si>
  <si>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</si>
  <si>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</si>
  <si>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</si>
  <si>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</si>
  <si>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</si>
  <si>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</si>
  <si>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</si>
  <si>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</si>
  <si>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</si>
  <si>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</si>
  <si>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</si>
  <si>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</si>
  <si>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</si>
  <si>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</si>
  <si>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</si>
  <si>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</si>
  <si>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</si>
  <si>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</si>
  <si>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</si>
  <si>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</si>
  <si>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</si>
  <si>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</si>
  <si>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</si>
  <si>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</si>
  <si>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</si>
  <si>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</si>
  <si>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</si>
  <si>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</si>
  <si>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</si>
  <si>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</si>
  <si>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</si>
  <si>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</si>
  <si>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</si>
  <si>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</si>
  <si>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</si>
  <si>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</si>
  <si>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</si>
  <si>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</si>
  <si>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</si>
  <si>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</si>
  <si>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</si>
  <si>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</si>
  <si>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</si>
  <si>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</si>
  <si>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</si>
  <si>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</si>
  <si>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</si>
  <si>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</si>
  <si>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</si>
  <si>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</si>
  <si>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</si>
  <si>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</si>
  <si>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</si>
  <si>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</si>
  <si>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</si>
  <si>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</si>
  <si>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</si>
  <si>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</si>
  <si>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</si>
  <si>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</si>
  <si>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</si>
  <si>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</si>
  <si>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</si>
  <si>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</si>
  <si>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</si>
  <si>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</si>
  <si>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</si>
  <si>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</si>
  <si>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</si>
  <si>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</si>
  <si>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</si>
  <si>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</si>
  <si>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</si>
  <si>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</si>
  <si>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</si>
  <si>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</si>
  <si>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</si>
  <si>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</si>
  <si>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</si>
  <si>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</si>
  <si>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</si>
  <si>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</si>
  <si>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</si>
  <si>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</si>
  <si>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</si>
  <si>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</si>
  <si>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</si>
  <si>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</si>
  <si>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</si>
  <si>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</si>
  <si>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</si>
  <si>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</si>
  <si>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</si>
  <si>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</si>
  <si>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</si>
  <si>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</si>
  <si>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</si>
  <si>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</si>
  <si>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</si>
  <si>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</si>
  <si>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</si>
  <si>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</si>
  <si>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</si>
  <si>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</si>
  <si>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</si>
  <si>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</si>
  <si>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</si>
  <si>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</si>
  <si>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</si>
  <si>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</si>
  <si>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</si>
  <si>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</si>
  <si>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</si>
  <si>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</si>
  <si>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</si>
  <si>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</si>
  <si>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</si>
  <si>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</si>
  <si>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</si>
  <si>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</si>
  <si>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</si>
  <si>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</si>
  <si>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</si>
  <si>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</si>
  <si>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</si>
  <si>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</si>
  <si>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</si>
  <si>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</si>
  <si>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</si>
  <si>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</si>
  <si>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</si>
  <si>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</si>
  <si>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</si>
  <si>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</si>
  <si>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</si>
  <si>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</si>
  <si>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</si>
  <si>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</si>
  <si>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</si>
  <si>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</si>
  <si>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</si>
  <si>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</si>
  <si>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</si>
  <si>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</si>
  <si>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</si>
  <si>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</si>
  <si>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</si>
  <si>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</si>
  <si>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</si>
  <si>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</si>
  <si>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</si>
  <si>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</si>
  <si>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</si>
  <si>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</si>
  <si>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</si>
  <si>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</si>
  <si>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</si>
  <si>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</si>
  <si>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</si>
  <si>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</si>
  <si>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</si>
  <si>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</si>
  <si>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</si>
  <si>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</si>
  <si>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</si>
  <si>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</si>
  <si>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</si>
  <si>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</si>
  <si>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</si>
  <si>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</si>
  <si>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</si>
  <si>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</si>
  <si>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</si>
  <si>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</si>
  <si>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</si>
  <si>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</si>
  <si>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</si>
  <si>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</si>
  <si>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</si>
  <si>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</si>
  <si>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</si>
  <si>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</si>
  <si>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</si>
  <si>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</si>
  <si>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</si>
  <si>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</si>
  <si>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</si>
  <si>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</si>
  <si>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</si>
  <si>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</si>
  <si>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</si>
  <si>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</si>
  <si>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</si>
  <si>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</si>
  <si>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</si>
  <si>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</si>
  <si>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</si>
  <si>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</si>
  <si>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</si>
  <si>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</si>
  <si>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</si>
  <si>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</si>
  <si>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</si>
  <si>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</si>
  <si>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</si>
  <si>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</si>
  <si>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</si>
  <si>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</si>
  <si>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</si>
  <si>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</si>
  <si>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</si>
  <si>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</si>
  <si>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</si>
  <si>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</si>
  <si>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</si>
  <si>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</si>
  <si>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</si>
  <si>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</si>
  <si>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</si>
  <si>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</si>
  <si>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</si>
  <si>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</si>
  <si>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</si>
  <si>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</si>
  <si>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</si>
  <si>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</si>
  <si>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</si>
  <si>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</si>
  <si>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</si>
  <si>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</si>
  <si>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</si>
  <si>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</si>
  <si>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</si>
  <si>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</si>
  <si>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</si>
  <si>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</si>
  <si>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</si>
  <si>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</si>
  <si>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</si>
  <si>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</si>
  <si>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</si>
  <si>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</si>
  <si>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</si>
  <si>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</si>
  <si>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</si>
  <si>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</si>
  <si>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</si>
  <si>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</si>
  <si>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</si>
  <si>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</si>
  <si>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</si>
  <si>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</si>
  <si>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</si>
  <si>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</si>
  <si>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</si>
  <si>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</si>
  <si>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</si>
  <si>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</si>
  <si>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</si>
  <si>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</si>
  <si>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</si>
  <si>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</si>
  <si>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</si>
  <si>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</si>
  <si>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</si>
  <si>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</si>
  <si>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</si>
  <si>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</si>
  <si>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</si>
  <si>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</si>
  <si>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</si>
  <si>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</si>
  <si>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</si>
  <si>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</si>
  <si>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</si>
  <si>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</si>
  <si>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</si>
  <si>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</si>
  <si>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</si>
  <si>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</si>
  <si>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</si>
  <si>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</si>
  <si>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</si>
  <si>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</si>
  <si>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</si>
  <si>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</si>
  <si>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</si>
  <si>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</si>
  <si>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</si>
  <si>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</si>
  <si>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</si>
  <si>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</si>
  <si>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</si>
  <si>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</si>
  <si>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</si>
  <si>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</si>
  <si>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</si>
  <si>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</si>
  <si>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</si>
  <si>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</si>
  <si>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</si>
  <si>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</si>
  <si>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</si>
  <si>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</si>
  <si>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</si>
  <si>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</si>
  <si>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</si>
  <si>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</si>
  <si>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</si>
  <si>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</si>
  <si>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</si>
  <si>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</si>
  <si>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</si>
  <si>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</si>
  <si>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</si>
  <si>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</si>
  <si>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</si>
  <si>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</si>
  <si>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</si>
  <si>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</si>
  <si>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</si>
  <si>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</si>
  <si>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</si>
  <si>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</si>
  <si>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</si>
  <si>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</si>
  <si>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</si>
  <si>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</si>
  <si>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</si>
  <si>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</si>
  <si>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</si>
  <si>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</si>
  <si>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</si>
  <si>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</si>
  <si>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</si>
  <si>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</si>
  <si>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</si>
  <si>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</si>
  <si>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</si>
  <si>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</si>
  <si>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</si>
  <si>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</si>
  <si>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</si>
  <si>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</si>
  <si>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</si>
  <si>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</si>
  <si>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</si>
  <si>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</si>
  <si>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</si>
  <si>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</si>
  <si>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</si>
  <si>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</si>
  <si>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</si>
  <si>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</si>
  <si>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</si>
  <si>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</si>
  <si>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</si>
  <si>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</si>
  <si>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</si>
  <si>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</si>
  <si>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</si>
  <si>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</si>
  <si>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</si>
  <si>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</si>
  <si>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</si>
  <si>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</si>
  <si>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</si>
  <si>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</si>
  <si>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</si>
  <si>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</si>
  <si>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</si>
  <si>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</si>
  <si>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</si>
  <si>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</si>
  <si>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</si>
  <si>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</si>
  <si>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</si>
  <si>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</si>
  <si>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</si>
  <si>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</si>
  <si>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</si>
  <si>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</si>
  <si>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</si>
  <si>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</si>
  <si>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</si>
  <si>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</si>
  <si>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</si>
  <si>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</si>
  <si>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</si>
  <si>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</si>
  <si>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</si>
  <si>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</si>
  <si>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</si>
  <si>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</si>
  <si>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</si>
  <si>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</si>
  <si>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</si>
  <si>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</si>
  <si>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</si>
  <si>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</si>
  <si>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</si>
  <si>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</si>
  <si>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</si>
  <si>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</si>
  <si>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</si>
  <si>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</si>
  <si>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</si>
  <si>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</si>
  <si>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</si>
  <si>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</si>
  <si>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</si>
  <si>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</si>
  <si>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</si>
  <si>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</si>
  <si>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</si>
  <si>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</si>
  <si>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</si>
  <si>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</si>
  <si>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</si>
  <si>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</si>
  <si>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</si>
  <si>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</si>
  <si>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</si>
  <si>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</si>
  <si>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</si>
  <si>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</si>
  <si>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</si>
  <si>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</si>
  <si>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</si>
  <si>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</si>
  <si>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</si>
  <si>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</si>
  <si>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</si>
  <si>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</si>
  <si>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</si>
  <si>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</si>
  <si>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</si>
  <si>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</si>
  <si>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</si>
  <si>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</si>
  <si>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</si>
  <si>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</si>
  <si>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</si>
  <si>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</si>
  <si>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</si>
  <si>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</si>
  <si>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</si>
  <si>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</si>
  <si>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</si>
  <si>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</si>
  <si>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</si>
  <si>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</si>
  <si>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</si>
  <si>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</si>
  <si>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</si>
  <si>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</si>
  <si>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</si>
  <si>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</si>
  <si>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</si>
  <si>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</si>
  <si>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</si>
  <si>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</si>
  <si>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</si>
  <si>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</si>
  <si>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</si>
  <si>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</si>
  <si>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</si>
  <si>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</si>
  <si>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</si>
  <si>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</si>
  <si>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</si>
  <si>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</si>
  <si>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</si>
  <si>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</si>
  <si>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</si>
  <si>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</si>
  <si>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</si>
  <si>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</si>
  <si>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</si>
  <si>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</si>
  <si>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</si>
  <si>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</si>
  <si>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</si>
  <si>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</si>
  <si>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</si>
  <si>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</si>
  <si>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</si>
  <si>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</si>
  <si>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</si>
  <si>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</si>
  <si>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</si>
  <si>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</si>
  <si>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</si>
  <si>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</si>
  <si>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</si>
  <si>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</si>
  <si>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</si>
  <si>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</si>
  <si>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</si>
  <si>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</si>
  <si>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</si>
  <si>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</si>
  <si>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</si>
  <si>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</si>
  <si>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</si>
  <si>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</si>
  <si>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</si>
  <si>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</si>
  <si>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</si>
  <si>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</si>
  <si>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</si>
  <si>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</si>
  <si>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</si>
  <si>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</si>
  <si>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</si>
  <si>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</si>
  <si>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</si>
  <si>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</si>
  <si>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</si>
  <si>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</si>
  <si>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</si>
  <si>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</si>
  <si>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</si>
  <si>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</si>
  <si>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</si>
  <si>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</si>
  <si>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</si>
  <si>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</si>
  <si>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</si>
  <si>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</si>
  <si>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</si>
  <si>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</si>
  <si>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</si>
  <si>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</si>
  <si>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</si>
  <si>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</si>
  <si>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</si>
  <si>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</si>
  <si>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</si>
  <si>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</si>
  <si>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</si>
  <si>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</si>
  <si>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</si>
  <si>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</si>
  <si>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</si>
  <si>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</si>
  <si>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</si>
  <si>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</si>
  <si>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</si>
  <si>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</si>
  <si>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</si>
  <si>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</si>
  <si>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</si>
  <si>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</si>
  <si>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</si>
  <si>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</si>
  <si>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</si>
  <si>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</si>
  <si>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</si>
  <si>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</si>
  <si>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</si>
  <si>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</si>
  <si>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</si>
  <si>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</si>
  <si>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</si>
  <si>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</si>
  <si>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</si>
  <si>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</si>
  <si>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</si>
  <si>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</si>
  <si>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</si>
  <si>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</si>
  <si>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</si>
  <si>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</si>
  <si>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</si>
  <si>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</si>
  <si>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</si>
  <si>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</si>
  <si>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</si>
  <si>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</si>
  <si>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</si>
  <si>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</si>
  <si>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</si>
  <si>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</si>
  <si>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</si>
  <si>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</si>
  <si>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</si>
  <si>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</si>
  <si>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</si>
  <si>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</si>
  <si>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</si>
  <si>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</si>
  <si>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</si>
  <si>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</si>
  <si>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</si>
  <si>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</si>
  <si>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</si>
  <si>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</si>
  <si>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</si>
  <si>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</si>
  <si>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</si>
  <si>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</si>
  <si>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</si>
  <si>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</si>
  <si>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</si>
  <si>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</si>
  <si>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</si>
  <si>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</si>
  <si>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</si>
  <si>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</si>
  <si>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</si>
  <si>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</si>
  <si>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</si>
  <si>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</si>
  <si>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</si>
  <si>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</si>
  <si>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</si>
  <si>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</si>
  <si>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</si>
  <si>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</si>
  <si>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</si>
  <si>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</si>
  <si>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</si>
  <si>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</si>
  <si>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</si>
  <si>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</si>
  <si>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</si>
  <si>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</si>
  <si>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</si>
  <si>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</si>
  <si>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</si>
  <si>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</si>
  <si>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</si>
  <si>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</si>
  <si>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</si>
  <si>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</si>
  <si>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</si>
  <si>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</si>
  <si>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</si>
  <si>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</si>
  <si>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</si>
  <si>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</si>
  <si>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</si>
  <si>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</si>
  <si>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</si>
  <si>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</si>
  <si>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</si>
  <si>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</si>
  <si>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</si>
  <si>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</si>
  <si>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</si>
  <si>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</si>
  <si>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</si>
  <si>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</si>
  <si>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</si>
  <si>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</si>
  <si>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</si>
  <si>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</si>
  <si>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</si>
  <si>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</si>
  <si>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</si>
  <si>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</si>
  <si>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</si>
  <si>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</si>
  <si>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</si>
  <si>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</si>
  <si>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</si>
  <si>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</si>
  <si>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</si>
  <si>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</si>
  <si>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</si>
  <si>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</si>
  <si>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</si>
  <si>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</si>
  <si>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</si>
  <si>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</si>
  <si>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</si>
  <si>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</si>
  <si>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</si>
  <si>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</si>
  <si>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</si>
  <si>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</si>
  <si>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</si>
  <si>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</si>
  <si>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</si>
  <si>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</si>
  <si>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</si>
  <si>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</si>
  <si>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</si>
  <si>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</si>
  <si>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</si>
  <si>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</si>
  <si>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</si>
  <si>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</si>
  <si>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</si>
  <si>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</si>
  <si>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</si>
  <si>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</si>
  <si>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</si>
  <si>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</si>
  <si>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</si>
  <si>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</si>
  <si>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</si>
  <si>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</si>
  <si>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</si>
  <si>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</si>
  <si>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</si>
  <si>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</si>
  <si>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</si>
  <si>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</si>
  <si>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</si>
  <si>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</si>
  <si>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</si>
  <si>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</si>
  <si>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</si>
  <si>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</si>
  <si>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</si>
  <si>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</si>
  <si>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</si>
  <si>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</si>
  <si>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</si>
  <si>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</si>
  <si>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</si>
  <si>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</si>
  <si>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</si>
  <si>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</si>
  <si>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</si>
  <si>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</si>
  <si>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</si>
  <si>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</si>
  <si>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</si>
  <si>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</si>
  <si>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</si>
  <si>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</si>
  <si>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</si>
  <si>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</si>
  <si>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</si>
  <si>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</si>
  <si>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</si>
  <si>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</si>
  <si>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</si>
  <si>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</si>
  <si>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</si>
  <si>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</si>
  <si>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</si>
  <si>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</si>
  <si>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</si>
  <si>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</si>
  <si>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</si>
  <si>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</si>
  <si>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</si>
  <si>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</si>
  <si>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</si>
  <si>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</si>
  <si>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</si>
  <si>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</si>
  <si>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</si>
  <si>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</si>
  <si>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</si>
  <si>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</si>
  <si>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</si>
  <si>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</si>
  <si>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</si>
  <si>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</si>
  <si>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</si>
  <si>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</si>
  <si>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</si>
  <si>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</si>
  <si>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</si>
  <si>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</si>
  <si>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</si>
  <si>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</si>
  <si>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</si>
  <si>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</si>
  <si>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</si>
  <si>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</si>
  <si>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</si>
  <si>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</si>
  <si>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</si>
  <si>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</si>
  <si>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</si>
  <si>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</si>
  <si>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</si>
  <si>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</si>
  <si>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</si>
  <si>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</si>
  <si>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</si>
  <si>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</si>
  <si>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</si>
  <si>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</si>
  <si>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</si>
  <si>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</si>
  <si>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</si>
  <si>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</si>
  <si>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</si>
  <si>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</si>
  <si>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</si>
  <si>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</si>
  <si>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</si>
  <si>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</si>
  <si>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</si>
  <si>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</si>
  <si>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</si>
  <si>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</si>
  <si>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</si>
  <si>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</si>
  <si>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</si>
  <si>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</si>
  <si>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</si>
  <si>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</si>
  <si>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</si>
  <si>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</si>
  <si>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</si>
  <si>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</si>
  <si>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</si>
  <si>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</si>
  <si>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</si>
  <si>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</si>
  <si>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</si>
  <si>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</si>
  <si>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</si>
  <si>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</si>
  <si>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</si>
  <si>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</si>
  <si>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</si>
  <si>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</si>
  <si>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</si>
  <si>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</si>
  <si>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</si>
  <si>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</si>
  <si>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</si>
  <si>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</si>
  <si>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</si>
  <si>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</si>
  <si>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</si>
  <si>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</si>
  <si>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</si>
  <si>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</si>
  <si>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</si>
  <si>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</si>
  <si>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</si>
  <si>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</si>
  <si>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</si>
  <si>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</si>
  <si>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</si>
  <si>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</si>
  <si>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</si>
  <si>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</si>
  <si>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</si>
  <si>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</si>
  <si>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</si>
  <si>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</si>
  <si>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</si>
  <si>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</si>
  <si>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</si>
  <si>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</si>
  <si>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</si>
  <si>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</si>
  <si>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</si>
  <si>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</si>
  <si>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</si>
  <si>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</si>
  <si>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</si>
  <si>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</si>
  <si>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</si>
  <si>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</si>
  <si>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</si>
  <si>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</si>
  <si>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</si>
  <si>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</si>
  <si>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</si>
  <si>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</si>
  <si>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</si>
  <si>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</si>
  <si>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</si>
  <si>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</si>
  <si>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</si>
  <si>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</si>
  <si>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</si>
  <si>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</si>
  <si>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</si>
  <si>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</si>
  <si>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</si>
  <si>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</si>
  <si>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</si>
  <si>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</si>
  <si>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</si>
  <si>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</si>
  <si>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</si>
  <si>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</si>
  <si>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</si>
  <si>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</si>
  <si>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</si>
  <si>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</si>
  <si>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</si>
  <si>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</si>
  <si>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</si>
  <si>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</si>
  <si>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</si>
  <si>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</si>
  <si>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</si>
  <si>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</si>
  <si>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</si>
  <si>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</si>
  <si>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</si>
  <si>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</si>
  <si>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</si>
  <si>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</si>
  <si>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</si>
  <si>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</si>
  <si>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</si>
  <si>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</si>
  <si>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</si>
  <si>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</si>
  <si>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</si>
  <si>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</si>
  <si>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</si>
  <si>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</si>
  <si>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</si>
  <si>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</si>
  <si>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</si>
  <si>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</si>
  <si>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</si>
  <si>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</si>
  <si>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</si>
  <si>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</si>
  <si>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</si>
  <si>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</si>
  <si>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</si>
  <si>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</si>
  <si>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</si>
  <si>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</si>
  <si>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</si>
  <si>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</si>
  <si>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</si>
  <si>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</si>
  <si>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</si>
  <si>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</si>
  <si>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</si>
  <si>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</si>
  <si>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</si>
  <si>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</si>
  <si>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</si>
  <si>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</si>
  <si>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</si>
  <si>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</si>
  <si>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</si>
  <si>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</si>
  <si>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</si>
  <si>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</si>
  <si>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</si>
  <si>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</si>
  <si>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</si>
  <si>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</si>
  <si>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</si>
  <si>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</si>
  <si>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</si>
  <si>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</si>
  <si>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</si>
  <si>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</si>
  <si>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</si>
  <si>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</si>
  <si>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</si>
  <si>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</si>
  <si>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</si>
  <si>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</si>
  <si>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</si>
  <si>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</si>
  <si>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</si>
  <si>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</si>
  <si>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</si>
  <si>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</si>
  <si>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</si>
  <si>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</si>
  <si>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</si>
  <si>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</si>
  <si>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</si>
  <si>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</si>
  <si>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</si>
  <si>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</si>
  <si>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</si>
  <si>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</si>
  <si>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</si>
  <si>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</si>
  <si>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</si>
  <si>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</si>
  <si>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</si>
  <si>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</si>
  <si>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</si>
  <si>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</si>
  <si>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</si>
  <si>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</si>
  <si>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</si>
  <si>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</si>
  <si>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</si>
  <si>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</si>
  <si>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</si>
  <si>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</si>
  <si>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</si>
  <si>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</si>
  <si>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</si>
  <si>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</si>
  <si>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</si>
  <si>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</si>
  <si>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</si>
  <si>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</si>
  <si>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</si>
  <si>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</si>
  <si>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</si>
  <si>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</si>
  <si>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</si>
  <si>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</si>
  <si>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</si>
  <si>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</si>
  <si>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</si>
  <si>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</si>
  <si>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</si>
  <si>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</si>
  <si>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</si>
  <si>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</si>
  <si>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</si>
  <si>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</si>
  <si>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</si>
  <si>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</si>
  <si>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</si>
  <si>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</si>
  <si>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</si>
  <si>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</si>
  <si>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</si>
  <si>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</si>
  <si>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</si>
  <si>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</si>
  <si>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</si>
  <si>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</si>
  <si>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</si>
  <si>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</si>
  <si>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</si>
  <si>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</si>
  <si>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</si>
  <si>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</si>
  <si>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</si>
  <si>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</si>
  <si>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</si>
  <si>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</si>
  <si>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</si>
  <si>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</si>
  <si>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</si>
  <si>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</si>
  <si>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</si>
  <si>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</si>
  <si>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</si>
  <si>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</si>
  <si>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</si>
  <si>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</si>
  <si>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</si>
  <si>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</si>
  <si>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</si>
  <si>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</si>
  <si>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</si>
  <si>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</si>
  <si>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</si>
  <si>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</si>
  <si>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</si>
  <si>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</si>
  <si>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</si>
  <si>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</si>
  <si>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</si>
  <si>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</si>
  <si>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</si>
  <si>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</si>
  <si>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</si>
  <si>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</si>
  <si>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</si>
  <si>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</si>
  <si>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</si>
  <si>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</si>
  <si>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</si>
  <si>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</si>
  <si>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</si>
  <si>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</si>
  <si>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</si>
  <si>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</si>
  <si>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</si>
  <si>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</si>
  <si>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</si>
  <si>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</si>
  <si>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</si>
  <si>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</si>
  <si>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</si>
  <si>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</si>
  <si>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</si>
  <si>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</si>
  <si>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</si>
  <si>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</si>
  <si>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</si>
  <si>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</si>
  <si>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</si>
  <si>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</si>
  <si>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</si>
  <si>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</si>
  <si>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</si>
  <si>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</si>
  <si>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</si>
  <si>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</si>
  <si>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</si>
  <si>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</si>
  <si>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</si>
  <si>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</si>
  <si>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</si>
  <si>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</si>
  <si>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</si>
  <si>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</si>
  <si>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</si>
  <si>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</si>
  <si>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</si>
  <si>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</si>
  <si>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</si>
  <si>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</si>
  <si>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</si>
  <si>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</si>
  <si>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</si>
  <si>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</si>
  <si>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</si>
  <si>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</si>
  <si>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</si>
  <si>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</si>
  <si>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</si>
  <si>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</si>
  <si>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</si>
  <si>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</si>
  <si>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</si>
  <si>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</si>
  <si>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</si>
  <si>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</si>
  <si>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</si>
  <si>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</si>
  <si>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</si>
  <si>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</si>
  <si>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</si>
  <si>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</si>
  <si>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</si>
  <si>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</si>
  <si>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</si>
  <si>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</si>
  <si>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</si>
  <si>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</si>
  <si>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</si>
  <si>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</si>
  <si>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</si>
  <si>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</si>
  <si>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</si>
  <si>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</si>
  <si>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</si>
  <si>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</si>
  <si>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</si>
  <si>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</si>
  <si>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</si>
  <si>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</si>
  <si>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</si>
  <si>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</si>
  <si>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</si>
  <si>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</si>
  <si>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</si>
  <si>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</si>
  <si>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</si>
  <si>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</si>
  <si>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</si>
  <si>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</si>
  <si>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</si>
  <si>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</si>
  <si>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</si>
  <si>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</si>
  <si>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</si>
  <si>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</si>
  <si>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</si>
  <si>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</si>
  <si>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</si>
  <si>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</si>
  <si>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</si>
  <si>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</si>
  <si>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</si>
  <si>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</si>
  <si>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</si>
  <si>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</si>
  <si>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</si>
  <si>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</si>
  <si>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</si>
  <si>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</si>
  <si>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</si>
  <si>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</si>
  <si>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</si>
  <si>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</si>
  <si>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</si>
  <si>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</si>
  <si>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</si>
  <si>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</si>
  <si>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</si>
  <si>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</si>
  <si>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</si>
  <si>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</si>
  <si>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</si>
  <si>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</si>
  <si>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</si>
  <si>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</si>
  <si>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</si>
  <si>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</si>
  <si>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</si>
  <si>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</si>
  <si>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</si>
  <si>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</si>
  <si>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</si>
  <si>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</si>
  <si>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</si>
  <si>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</si>
  <si>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</si>
  <si>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</si>
  <si>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</si>
  <si>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</si>
  <si>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</si>
  <si>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</si>
  <si>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</si>
  <si>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</si>
  <si>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</si>
  <si>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</si>
  <si>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</si>
  <si>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</si>
  <si>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</si>
  <si>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</si>
  <si>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</si>
  <si>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</si>
  <si>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</si>
  <si>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</si>
  <si>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</si>
  <si>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</si>
  <si>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</si>
  <si>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</si>
  <si>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</si>
  <si>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</si>
  <si>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</si>
  <si>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</si>
  <si>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</si>
  <si>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</si>
  <si>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</si>
  <si>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</si>
  <si>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</si>
  <si>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</si>
  <si>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</si>
  <si>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</si>
  <si>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</si>
  <si>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</si>
  <si>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</si>
  <si>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</si>
  <si>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</si>
  <si>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</si>
  <si>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</si>
  <si>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</si>
  <si>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</si>
  <si>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</si>
  <si>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</si>
  <si>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</si>
  <si>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</si>
  <si>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</si>
  <si>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</si>
  <si>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</si>
  <si>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</si>
  <si>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</si>
  <si>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</si>
  <si>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</si>
  <si>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</si>
  <si>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</si>
  <si>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</si>
  <si>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</si>
  <si>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</si>
  <si>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</si>
  <si>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</si>
  <si>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</si>
  <si>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</si>
  <si>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</si>
  <si>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</si>
  <si>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</si>
  <si>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</si>
  <si>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</si>
  <si>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</si>
  <si>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</si>
  <si>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</si>
  <si>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</si>
  <si>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</si>
  <si>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</si>
  <si>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</si>
  <si>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</si>
  <si>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</si>
  <si>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</si>
  <si>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</si>
  <si>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</si>
  <si>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</si>
  <si>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</si>
  <si>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</si>
  <si>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</si>
  <si>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</si>
  <si>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</si>
  <si>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</si>
  <si>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</si>
  <si>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</si>
  <si>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</si>
  <si>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</si>
  <si>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</si>
  <si>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</si>
  <si>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</si>
  <si>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</si>
  <si>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</si>
  <si>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</si>
  <si>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</si>
  <si>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</si>
  <si>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</si>
  <si>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</si>
  <si>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</si>
  <si>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</si>
  <si>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</si>
  <si>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</si>
  <si>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</si>
  <si>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</si>
  <si>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</si>
  <si>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</si>
  <si>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</si>
  <si>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</si>
  <si>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</si>
  <si>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</si>
  <si>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</si>
  <si>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</si>
  <si>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</si>
  <si>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</si>
  <si>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</si>
  <si>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</si>
  <si>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</si>
  <si>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</si>
  <si>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</si>
  <si>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</si>
  <si>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</si>
  <si>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</si>
  <si>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</si>
  <si>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</si>
  <si>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</si>
  <si>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</si>
  <si>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</si>
  <si>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</si>
  <si>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</si>
  <si>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</si>
  <si>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</si>
  <si>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</si>
  <si>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</si>
  <si>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</si>
  <si>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</si>
  <si>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</si>
  <si>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</si>
  <si>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</si>
  <si>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</si>
  <si>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</si>
  <si>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</si>
  <si>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</si>
  <si>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</si>
  <si>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</si>
  <si>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</si>
  <si>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</si>
  <si>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</si>
  <si>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</si>
  <si>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</si>
  <si>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</si>
  <si>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</si>
  <si>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</si>
  <si>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</si>
  <si>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</si>
  <si>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</si>
  <si>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</si>
  <si>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</si>
  <si>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</si>
  <si>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</si>
  <si>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</si>
  <si>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</si>
  <si>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</si>
  <si>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</si>
  <si>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</si>
  <si>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</si>
  <si>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</si>
  <si>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</si>
  <si>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</si>
  <si>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</si>
  <si>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</si>
  <si>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</si>
  <si>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</si>
  <si>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</si>
  <si>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</si>
  <si>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</si>
  <si>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</si>
  <si>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</si>
  <si>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</si>
  <si>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</si>
  <si>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</si>
  <si>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</si>
  <si>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</si>
  <si>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</si>
  <si>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</si>
  <si>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</si>
  <si>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</si>
  <si>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</si>
  <si>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</si>
  <si>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</si>
  <si>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</si>
  <si>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</si>
  <si>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</si>
  <si>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</si>
  <si>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</si>
  <si>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</si>
  <si>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</si>
  <si>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</si>
  <si>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</si>
  <si>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</si>
  <si>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</si>
  <si>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</si>
  <si>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</si>
  <si>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</si>
  <si>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</si>
  <si>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</si>
  <si>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</si>
  <si>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</si>
  <si>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</si>
  <si>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</si>
  <si>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</si>
  <si>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</si>
  <si>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</si>
  <si>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</si>
  <si>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</si>
  <si>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</si>
  <si>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</si>
  <si>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</si>
  <si>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</si>
  <si>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</si>
  <si>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</si>
  <si>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</si>
  <si>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</si>
  <si>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</si>
  <si>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</si>
  <si>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</si>
  <si>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</si>
  <si>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</si>
  <si>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</si>
  <si>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</si>
  <si>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</si>
  <si>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</si>
  <si>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</si>
  <si>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</si>
  <si>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</si>
  <si>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</si>
  <si>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</si>
  <si>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</si>
  <si>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</si>
  <si>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</si>
  <si>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</si>
  <si>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</si>
  <si>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</si>
  <si>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</si>
  <si>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</si>
  <si>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</si>
  <si>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</si>
  <si>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</si>
  <si>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</si>
  <si>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</si>
  <si>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</si>
  <si>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</si>
  <si>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</si>
  <si>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</si>
  <si>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</si>
  <si>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</si>
  <si>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</si>
  <si>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</si>
  <si>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</si>
  <si>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</si>
  <si>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</si>
  <si>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</si>
  <si>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</si>
  <si>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</si>
  <si>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</si>
  <si>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</si>
  <si>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</si>
  <si>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</si>
  <si>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</si>
  <si>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</si>
  <si>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</si>
  <si>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</si>
  <si>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</si>
  <si>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</si>
  <si>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</si>
  <si>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</si>
  <si>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</si>
  <si>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</si>
  <si>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</si>
  <si>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</si>
  <si>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</si>
  <si>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</si>
  <si>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</si>
  <si>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</si>
  <si>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</si>
  <si>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</si>
  <si>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</si>
  <si>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</si>
  <si>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</si>
  <si>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</si>
  <si>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</si>
  <si>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</si>
  <si>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</si>
  <si>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</si>
  <si>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</si>
  <si>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</si>
  <si>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</si>
  <si>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</si>
  <si>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</si>
  <si>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</si>
  <si>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</si>
  <si>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</si>
  <si>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</si>
  <si>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</si>
  <si>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</si>
  <si>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</si>
  <si>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</si>
  <si>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</si>
  <si>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</si>
  <si>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</si>
  <si>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</si>
  <si>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</si>
  <si>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</si>
  <si>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</si>
  <si>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</si>
  <si>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</si>
  <si>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</si>
  <si>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</si>
  <si>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</si>
  <si>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</si>
  <si>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</si>
  <si>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</si>
  <si>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</si>
  <si>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</si>
  <si>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</si>
  <si>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</si>
  <si>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</si>
  <si>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</si>
  <si>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</si>
  <si>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</si>
  <si>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</si>
  <si>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</si>
  <si>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</si>
  <si>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</si>
  <si>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</si>
  <si>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</si>
  <si>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</si>
  <si>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</si>
  <si>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</si>
  <si>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</si>
  <si>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</si>
  <si>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</si>
  <si>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</si>
  <si>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</si>
  <si>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</si>
  <si>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</si>
  <si>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</si>
  <si>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</si>
  <si>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</si>
  <si>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</si>
  <si>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</si>
  <si>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</si>
  <si>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</si>
  <si>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</si>
  <si>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</si>
  <si>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</si>
  <si>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</si>
  <si>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</si>
  <si>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</si>
  <si>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</si>
  <si>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</si>
  <si>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</si>
  <si>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</si>
  <si>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</si>
  <si>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</si>
  <si>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</si>
  <si>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</si>
  <si>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</si>
  <si>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</si>
  <si>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</si>
  <si>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</si>
  <si>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</si>
  <si>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</si>
  <si>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</si>
  <si>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</si>
  <si>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</si>
  <si>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</si>
  <si>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</si>
  <si>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</si>
  <si>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</si>
  <si>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</si>
  <si>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</si>
  <si>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</si>
  <si>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</si>
  <si>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</si>
  <si>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</si>
  <si>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</si>
  <si>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</si>
  <si>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</si>
  <si>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</si>
  <si>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</si>
  <si>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</si>
  <si>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</si>
  <si>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</si>
  <si>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</si>
  <si>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</si>
  <si>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</si>
  <si>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</si>
  <si>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</si>
  <si>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</si>
  <si>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</si>
  <si>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</si>
  <si>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</si>
  <si>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</si>
  <si>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</si>
  <si>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</si>
  <si>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</si>
  <si>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</si>
  <si>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</si>
  <si>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</si>
  <si>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</si>
  <si>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</si>
  <si>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</si>
  <si>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</si>
  <si>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</si>
  <si>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</si>
  <si>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</si>
  <si>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</si>
  <si>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</si>
  <si>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</si>
  <si>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</si>
  <si>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</si>
  <si>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</si>
  <si>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</si>
  <si>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</si>
  <si>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</si>
  <si>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</si>
  <si>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</si>
  <si>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</si>
  <si>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</si>
  <si>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</si>
  <si>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</si>
  <si>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</si>
  <si>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</si>
  <si>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</si>
  <si>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</si>
  <si>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</si>
  <si>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</si>
  <si>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</si>
  <si>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</si>
  <si>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</si>
  <si>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</si>
  <si>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</si>
  <si>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</si>
  <si>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</si>
  <si>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</si>
  <si>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</si>
  <si>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</si>
  <si>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</si>
  <si>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</si>
  <si>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</si>
  <si>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</si>
  <si>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</si>
  <si>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</si>
  <si>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</si>
  <si>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</si>
  <si>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</si>
  <si>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</si>
  <si>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</si>
  <si>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</si>
  <si>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</si>
  <si>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</si>
  <si>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</si>
  <si>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</si>
  <si>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</si>
  <si>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</si>
  <si>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</si>
  <si>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</si>
  <si>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</si>
  <si>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</si>
  <si>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</si>
  <si>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</si>
  <si>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</si>
  <si>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</si>
  <si>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</si>
  <si>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</si>
  <si>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</si>
  <si>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</si>
  <si>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</si>
  <si>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</si>
  <si>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</si>
  <si>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</si>
  <si>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</si>
  <si>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</si>
  <si>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</si>
  <si>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</si>
  <si>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</si>
  <si>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</si>
  <si>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</si>
  <si>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</si>
  <si>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</si>
  <si>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</si>
  <si>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</si>
  <si>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</si>
  <si>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</si>
  <si>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</si>
  <si>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</si>
  <si>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</si>
  <si>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</si>
  <si>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</si>
  <si>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</si>
  <si>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</si>
  <si>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</si>
  <si>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</si>
  <si>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</si>
  <si>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</si>
  <si>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</si>
  <si>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</si>
  <si>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</si>
  <si>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</si>
  <si>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</si>
  <si>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</si>
  <si>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</si>
  <si>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</si>
  <si>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</si>
  <si>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</si>
  <si>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</si>
  <si>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</si>
  <si>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</si>
  <si>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</si>
  <si>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</si>
  <si>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</si>
  <si>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</si>
  <si>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</si>
  <si>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</si>
  <si>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</si>
  <si>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</si>
  <si>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</si>
  <si>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</si>
  <si>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</si>
  <si>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</si>
  <si>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</si>
  <si>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</si>
  <si>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</si>
  <si>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</si>
  <si>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</si>
  <si>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</si>
  <si>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</si>
  <si>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</si>
  <si>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</si>
  <si>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</si>
  <si>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</si>
  <si>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</si>
  <si>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</si>
  <si>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</si>
  <si>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</si>
  <si>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</si>
  <si>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</si>
  <si>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</si>
  <si>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</si>
  <si>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</si>
  <si>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</si>
  <si>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</si>
  <si>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</si>
  <si>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</si>
  <si>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</si>
  <si>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</si>
  <si>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</si>
  <si>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</si>
  <si>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</si>
  <si>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</si>
  <si>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</si>
  <si>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</si>
  <si>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</si>
  <si>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</si>
  <si>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</si>
  <si>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</si>
  <si>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</si>
  <si>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</si>
  <si>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</si>
  <si>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</si>
  <si>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</si>
  <si>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</si>
  <si>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</si>
  <si>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</si>
  <si>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</si>
  <si>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</si>
  <si>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</si>
  <si>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</si>
  <si>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</si>
  <si>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</si>
  <si>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</si>
  <si>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</si>
  <si>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</si>
  <si>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</si>
  <si>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</si>
  <si>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</si>
  <si>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</si>
  <si>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</si>
  <si>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</si>
  <si>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</si>
  <si>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</si>
  <si>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</si>
  <si>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</si>
  <si>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</si>
  <si>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</si>
  <si>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</si>
  <si>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</si>
  <si>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</si>
  <si>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</si>
  <si>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</si>
  <si>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</si>
  <si>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</si>
  <si>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</si>
  <si>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</si>
  <si>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</si>
  <si>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</si>
  <si>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</si>
  <si>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</si>
  <si>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</si>
  <si>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</si>
  <si>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</si>
  <si>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</si>
  <si>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</si>
  <si>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</si>
  <si>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</si>
  <si>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</si>
  <si>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</si>
  <si>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</si>
  <si>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</si>
  <si>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</si>
  <si>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</si>
  <si>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</si>
  <si>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</si>
  <si>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</si>
  <si>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</si>
  <si>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</si>
  <si>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</si>
  <si>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</si>
  <si>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</si>
  <si>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</si>
  <si>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</si>
  <si>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</si>
  <si>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</si>
  <si>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</si>
  <si>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</si>
  <si>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</si>
  <si>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</si>
  <si>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</si>
  <si>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</si>
  <si>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</si>
  <si>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</si>
  <si>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</si>
  <si>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</si>
  <si>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</si>
  <si>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</si>
  <si>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</si>
  <si>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</si>
  <si>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</si>
  <si>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</si>
  <si>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</si>
  <si>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</si>
  <si>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</si>
  <si>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</si>
  <si>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</si>
  <si>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</si>
  <si>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</si>
  <si>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</si>
  <si>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</si>
  <si>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</si>
  <si>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</si>
  <si>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</si>
  <si>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</si>
  <si>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</si>
  <si>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</si>
  <si>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</si>
  <si>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</si>
  <si>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</si>
  <si>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</si>
  <si>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</si>
  <si>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</si>
  <si>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</si>
  <si>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</si>
  <si>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</si>
  <si>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</si>
  <si>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</si>
  <si>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</si>
  <si>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</si>
  <si>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</si>
  <si>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</si>
  <si>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</si>
  <si>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</si>
  <si>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</si>
  <si>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</si>
  <si>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</si>
  <si>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</si>
  <si>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</si>
  <si>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</si>
  <si>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</si>
  <si>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</si>
  <si>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</si>
  <si>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</si>
  <si>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</si>
  <si>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</si>
  <si>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</si>
  <si>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</si>
  <si>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</si>
  <si>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</si>
  <si>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</si>
  <si>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</si>
  <si>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</si>
  <si>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</si>
  <si>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</si>
  <si>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</si>
  <si>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</si>
  <si>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</si>
  <si>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</si>
  <si>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</si>
  <si>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</si>
  <si>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</si>
  <si>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</si>
  <si>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</si>
  <si>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</si>
  <si>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</si>
  <si>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</si>
  <si>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</si>
  <si>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</si>
  <si>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</si>
  <si>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</si>
  <si>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</si>
  <si>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</si>
  <si>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</si>
  <si>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</si>
  <si>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</si>
  <si>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</si>
  <si>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</si>
  <si>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</si>
  <si>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</si>
  <si>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</si>
  <si>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</si>
  <si>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</si>
  <si>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</si>
  <si>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</si>
  <si>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</si>
  <si>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</si>
  <si>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</si>
  <si>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</si>
  <si>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</si>
  <si>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</si>
  <si>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</si>
  <si>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</si>
  <si>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</si>
  <si>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</si>
  <si>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</si>
  <si>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</si>
  <si>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</si>
  <si>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</si>
  <si>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</si>
  <si>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</si>
  <si>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</si>
  <si>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</si>
  <si>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</si>
  <si>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</si>
  <si>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</si>
  <si>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</si>
  <si>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</si>
  <si>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</si>
  <si>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</si>
  <si>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</si>
  <si>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</si>
  <si>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</si>
  <si>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</si>
  <si>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</si>
  <si>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</si>
  <si>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</si>
  <si>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</si>
  <si>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</si>
  <si>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</si>
  <si>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</si>
  <si>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</si>
  <si>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</si>
  <si>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</si>
  <si>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</si>
  <si>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</si>
  <si>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</si>
  <si>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</si>
  <si>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</si>
  <si>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</si>
  <si>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</si>
  <si>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</si>
  <si>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</si>
  <si>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</si>
  <si>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</si>
  <si>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</si>
  <si>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</si>
  <si>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</si>
  <si>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</si>
  <si>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</si>
  <si>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</si>
  <si>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</si>
  <si>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</si>
  <si>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</si>
  <si>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</si>
  <si>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</si>
  <si>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</si>
  <si>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</si>
  <si>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</si>
  <si>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</si>
  <si>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</si>
  <si>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</si>
  <si>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</si>
  <si>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</si>
  <si>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</si>
  <si>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</si>
  <si>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</si>
  <si>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</si>
  <si>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</si>
  <si>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</si>
  <si>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</si>
  <si>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</si>
  <si>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</si>
  <si>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</si>
  <si>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</si>
  <si>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</si>
  <si>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</si>
  <si>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</si>
  <si>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</si>
  <si>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</si>
  <si>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</si>
  <si>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</si>
  <si>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</si>
  <si>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</si>
  <si>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</si>
  <si>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</si>
  <si>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</si>
  <si>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</si>
  <si>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</si>
  <si>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</si>
  <si>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</si>
  <si>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</si>
  <si>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</si>
  <si>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</si>
  <si>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</si>
  <si>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</si>
  <si>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</si>
  <si>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</si>
  <si>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</si>
  <si>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</si>
  <si>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</si>
  <si>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</si>
  <si>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</si>
  <si>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</si>
  <si>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</si>
  <si>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</si>
  <si>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</si>
  <si>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</si>
  <si>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</si>
  <si>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</si>
  <si>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</si>
  <si>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</si>
  <si>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</si>
  <si>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</si>
  <si>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</si>
  <si>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</si>
  <si>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</si>
  <si>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</si>
  <si>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</si>
  <si>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</si>
  <si>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</si>
  <si>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</si>
  <si>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</si>
  <si>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</si>
  <si>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</si>
  <si>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</si>
  <si>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</si>
  <si>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</si>
  <si>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</si>
  <si>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</si>
  <si>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</si>
  <si>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</si>
  <si>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</si>
  <si>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</si>
  <si>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</si>
  <si>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</si>
  <si>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</si>
  <si>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</si>
  <si>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</si>
  <si>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</si>
  <si>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</si>
  <si>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</si>
  <si>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</si>
  <si>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</si>
  <si>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</si>
  <si>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</si>
  <si>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</si>
  <si>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</si>
  <si>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</si>
  <si>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</si>
  <si>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</si>
  <si>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</si>
  <si>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</si>
  <si>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</si>
  <si>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</si>
  <si>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</si>
  <si>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</si>
  <si>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</si>
  <si>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</si>
  <si>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</si>
  <si>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</si>
  <si>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</si>
  <si>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</si>
  <si>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</si>
  <si>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</si>
  <si>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</si>
  <si>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</si>
  <si>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</si>
  <si>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</si>
  <si>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</si>
  <si>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</si>
  <si>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</si>
  <si>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</si>
  <si>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</si>
  <si>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</si>
  <si>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</si>
  <si>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</si>
  <si>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</si>
  <si>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</si>
  <si>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</si>
  <si>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</si>
  <si>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</si>
  <si>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</si>
  <si>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</si>
  <si>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</si>
  <si>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</si>
  <si>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</si>
  <si>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</si>
  <si>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</si>
  <si>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</si>
  <si>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</si>
  <si>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</si>
  <si>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</si>
  <si>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</si>
  <si>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</si>
  <si>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</si>
  <si>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</si>
  <si>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</si>
  <si>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</si>
  <si>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</si>
  <si>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</si>
  <si>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</si>
  <si>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</si>
  <si>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</si>
  <si>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</si>
  <si>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</si>
  <si>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</si>
  <si>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</si>
  <si>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</si>
  <si>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</si>
  <si>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</si>
  <si>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</si>
  <si>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</si>
  <si>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</si>
  <si>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</si>
  <si>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</si>
  <si>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</si>
  <si>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</si>
  <si>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</si>
  <si>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</si>
  <si>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</si>
  <si>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</si>
  <si>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</si>
  <si>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</si>
  <si>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</si>
  <si>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</si>
  <si>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</si>
  <si>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</si>
  <si>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</si>
  <si>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</si>
  <si>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</si>
  <si>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</si>
  <si>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</si>
  <si>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</si>
  <si>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</si>
  <si>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</si>
  <si>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</si>
  <si>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</si>
  <si>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</si>
  <si>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</si>
  <si>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</si>
  <si>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</si>
  <si>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</si>
  <si>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</si>
  <si>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</si>
  <si>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</si>
  <si>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</si>
  <si>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</si>
  <si>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</si>
  <si>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</si>
  <si>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</si>
  <si>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</si>
  <si>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</si>
  <si>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</si>
  <si>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</si>
  <si>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</si>
  <si>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</si>
  <si>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</si>
  <si>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</si>
  <si>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</si>
  <si>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</si>
  <si>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</si>
  <si>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</si>
  <si>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</si>
  <si>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</si>
  <si>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</si>
  <si>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</si>
  <si>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</si>
  <si>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</si>
  <si>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</si>
  <si>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</si>
  <si>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</si>
  <si>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</si>
  <si>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</si>
  <si>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</si>
  <si>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</si>
  <si>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</si>
  <si>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</si>
  <si>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</si>
  <si>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</si>
  <si>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</si>
  <si>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</si>
  <si>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</si>
  <si>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</si>
  <si>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</si>
  <si>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</si>
  <si>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</si>
  <si>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</si>
  <si>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</si>
  <si>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</si>
  <si>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</si>
  <si>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</si>
  <si>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</si>
  <si>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</si>
  <si>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</si>
  <si>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</si>
  <si>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</si>
  <si>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</si>
  <si>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</si>
  <si>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</si>
  <si>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</si>
  <si>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</si>
  <si>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</si>
  <si>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</si>
  <si>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</si>
  <si>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</si>
  <si>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</si>
  <si>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</si>
  <si>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</si>
  <si>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</si>
  <si>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</si>
  <si>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</si>
  <si>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</si>
  <si>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</si>
  <si>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</si>
  <si>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</si>
  <si>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</si>
  <si>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</si>
  <si>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</si>
  <si>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</si>
  <si>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</si>
  <si>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</si>
  <si>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</si>
  <si>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</si>
  <si>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</si>
  <si>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</si>
  <si>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</si>
  <si>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</si>
  <si>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</si>
  <si>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</si>
  <si>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</si>
  <si>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</si>
  <si>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</si>
  <si>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</si>
  <si>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</si>
  <si>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</si>
  <si>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</si>
  <si>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</si>
  <si>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</si>
  <si>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</si>
  <si>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</si>
  <si>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</si>
  <si>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</si>
  <si>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</si>
  <si>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</si>
  <si>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</si>
  <si>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</si>
  <si>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</si>
  <si>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</si>
  <si>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</si>
  <si>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</si>
  <si>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</si>
  <si>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</si>
  <si>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</si>
  <si>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</si>
  <si>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</si>
  <si>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</si>
  <si>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</si>
  <si>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</si>
  <si>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</si>
  <si>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</si>
  <si>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</si>
  <si>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</si>
  <si>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</si>
  <si>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</si>
  <si>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</si>
  <si>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</si>
  <si>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</si>
  <si>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</si>
  <si>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</si>
  <si>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</si>
  <si>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</si>
  <si>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</si>
  <si>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</si>
  <si>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</si>
  <si>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</si>
  <si>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</si>
  <si>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</si>
  <si>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</si>
  <si>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</si>
  <si>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</si>
  <si>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</si>
  <si>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</si>
  <si>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</si>
  <si>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</si>
  <si>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</si>
  <si>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</si>
  <si>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</si>
  <si>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</si>
  <si>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</si>
  <si>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</si>
  <si>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</si>
  <si>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</si>
  <si>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</si>
  <si>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</si>
  <si>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</si>
  <si>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</si>
  <si>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</si>
  <si>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</si>
  <si>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</si>
  <si>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</si>
  <si>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</si>
  <si>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</si>
  <si>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</si>
  <si>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</si>
  <si>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</si>
  <si>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</si>
  <si>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</si>
  <si>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</si>
  <si>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</si>
  <si>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</si>
  <si>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</si>
  <si>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</si>
  <si>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</si>
  <si>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</si>
  <si>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</si>
  <si>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</si>
  <si>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</si>
  <si>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</si>
  <si>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</si>
  <si>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</si>
  <si>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</si>
  <si>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</si>
  <si>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</si>
  <si>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</si>
  <si>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</si>
  <si>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</si>
  <si>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</si>
  <si>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</si>
  <si>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</si>
  <si>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</si>
  <si>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</si>
  <si>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</si>
  <si>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</si>
  <si>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</si>
  <si>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</si>
  <si>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</si>
  <si>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</si>
  <si>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</si>
  <si>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</si>
  <si>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</si>
  <si>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</si>
  <si>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</si>
  <si>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</si>
  <si>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</si>
  <si>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</si>
  <si>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</si>
  <si>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</si>
  <si>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</si>
  <si>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</si>
  <si>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</si>
  <si>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</si>
  <si>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</si>
  <si>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</si>
  <si>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</si>
  <si>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</si>
  <si>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</si>
  <si>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</si>
  <si>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</si>
  <si>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</si>
  <si>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</si>
  <si>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</si>
  <si>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</si>
  <si>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</si>
  <si>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</si>
  <si>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</si>
  <si>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</si>
  <si>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</si>
  <si>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</si>
  <si>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</si>
  <si>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</si>
  <si>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</si>
  <si>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</si>
  <si>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</si>
  <si>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</si>
  <si>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</si>
  <si>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</si>
  <si>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</si>
  <si>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</si>
  <si>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</si>
  <si>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</si>
  <si>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</si>
  <si>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</si>
  <si>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</si>
  <si>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</si>
  <si>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</si>
  <si>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</si>
  <si>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</si>
  <si>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</si>
  <si>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</si>
  <si>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</si>
  <si>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</si>
  <si>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</si>
  <si>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</si>
  <si>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</si>
  <si>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</si>
  <si>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</si>
  <si>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</si>
  <si>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</si>
  <si>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</si>
  <si>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</si>
  <si>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</si>
  <si>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</si>
  <si>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</si>
  <si>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</si>
  <si>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</si>
  <si>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</si>
  <si>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</si>
  <si>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</si>
  <si>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</si>
  <si>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</si>
  <si>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</si>
  <si>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</si>
  <si>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</si>
  <si>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</si>
  <si>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</si>
  <si>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</si>
  <si>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</si>
  <si>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</si>
  <si>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</si>
  <si>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</si>
  <si>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</si>
  <si>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</si>
  <si>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</si>
  <si>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</si>
  <si>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</si>
  <si>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</si>
  <si>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</si>
  <si>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</si>
  <si>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</si>
  <si>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</si>
  <si>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</si>
  <si>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</si>
  <si>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</si>
  <si>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</si>
  <si>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</si>
  <si>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</si>
  <si>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</si>
  <si>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</si>
  <si>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</si>
  <si>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</si>
  <si>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</si>
  <si>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</si>
  <si>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</si>
  <si>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</si>
  <si>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</si>
  <si>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</si>
  <si>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</si>
  <si>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</si>
  <si>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</si>
  <si>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</si>
  <si>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</si>
  <si>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</si>
  <si>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</si>
  <si>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</si>
  <si>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</si>
  <si>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</si>
  <si>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</si>
  <si>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</si>
  <si>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</si>
  <si>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</si>
  <si>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</si>
  <si>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</si>
  <si>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</si>
  <si>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</si>
  <si>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</si>
  <si>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</si>
  <si>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</si>
  <si>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</si>
  <si>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</si>
  <si>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</si>
  <si>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</si>
  <si>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</si>
  <si>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</si>
  <si>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</si>
  <si>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</si>
  <si>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</si>
  <si>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</si>
  <si>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</si>
  <si>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</si>
  <si>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</si>
  <si>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</si>
  <si>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</si>
  <si>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</si>
  <si>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</si>
  <si>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</si>
  <si>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</si>
  <si>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</si>
  <si>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</si>
  <si>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</si>
  <si>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</si>
  <si>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</si>
  <si>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</si>
  <si>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</si>
  <si>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</si>
  <si>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</si>
  <si>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</si>
  <si>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</si>
  <si>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</si>
  <si>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</si>
  <si>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</si>
  <si>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</si>
  <si>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</si>
  <si>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</si>
  <si>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</si>
  <si>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</si>
  <si>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</si>
  <si>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</si>
  <si>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</si>
  <si>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</si>
  <si>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</si>
  <si>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</si>
  <si>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</si>
  <si>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</si>
  <si>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</si>
  <si>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</si>
  <si>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</si>
  <si>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</si>
  <si>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</si>
  <si>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</si>
  <si>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</si>
  <si>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</si>
  <si>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</si>
  <si>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</si>
  <si>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</si>
  <si>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</si>
  <si>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</si>
  <si>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</si>
  <si>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</si>
  <si>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</si>
  <si>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</si>
  <si>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</si>
  <si>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</si>
  <si>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</si>
  <si>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</si>
  <si>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</si>
  <si>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</si>
  <si>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</si>
  <si>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</si>
  <si>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</si>
  <si>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</si>
  <si>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</si>
  <si>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</si>
  <si>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</si>
  <si>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</si>
  <si>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</si>
  <si>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</si>
  <si>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</si>
  <si>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</si>
  <si>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</si>
  <si>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</si>
  <si>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</si>
  <si>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</si>
  <si>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</si>
  <si>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</si>
  <si>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</si>
  <si>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</si>
  <si>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</si>
  <si>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</si>
  <si>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</si>
  <si>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</si>
  <si>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</si>
  <si>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</si>
  <si>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</si>
  <si>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</si>
  <si>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</si>
  <si>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</si>
  <si>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</si>
  <si>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</si>
  <si>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</si>
  <si>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</si>
  <si>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</si>
  <si>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</si>
  <si>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</si>
  <si>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</si>
  <si>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</si>
  <si>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</si>
  <si>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</si>
  <si>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</si>
  <si>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</si>
  <si>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</si>
  <si>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</si>
  <si>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</si>
  <si>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</si>
  <si>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</si>
  <si>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</si>
  <si>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</si>
  <si>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</si>
  <si>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</si>
  <si>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</si>
  <si>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</si>
  <si>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</si>
  <si>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</si>
  <si>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</si>
  <si>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</si>
  <si>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</si>
  <si>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</si>
  <si>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</si>
  <si>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</si>
  <si>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</si>
  <si>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</si>
  <si>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</si>
  <si>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</si>
  <si>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</si>
  <si>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</si>
  <si>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</si>
  <si>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</si>
  <si>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</si>
  <si>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</si>
  <si>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</si>
  <si>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</si>
  <si>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</si>
  <si>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</si>
  <si>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</si>
  <si>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</si>
  <si>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</si>
  <si>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</si>
  <si>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</si>
  <si>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</si>
  <si>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</si>
  <si>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</si>
  <si>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</si>
  <si>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</si>
  <si>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</si>
  <si>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</si>
  <si>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</si>
  <si>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</si>
  <si>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</si>
  <si>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</si>
  <si>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</si>
  <si>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</si>
  <si>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</si>
  <si>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</si>
  <si>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</si>
  <si>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</si>
  <si>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</si>
  <si>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</si>
  <si>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</si>
  <si>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</si>
  <si>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</si>
  <si>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</si>
  <si>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</si>
  <si>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</si>
  <si>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</si>
  <si>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</si>
  <si>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</si>
  <si>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</si>
  <si>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</si>
  <si>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</si>
  <si>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</si>
  <si>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</si>
  <si>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</si>
  <si>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</si>
  <si>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</si>
  <si>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</si>
  <si>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</si>
  <si>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</si>
  <si>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</si>
  <si>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</si>
  <si>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</si>
  <si>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</si>
  <si>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</si>
  <si>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</si>
  <si>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</si>
  <si>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</si>
  <si>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</si>
  <si>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</si>
  <si>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</si>
  <si>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</si>
  <si>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</si>
  <si>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</si>
  <si>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</si>
  <si>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</si>
  <si>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</si>
  <si>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</si>
  <si>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</si>
  <si>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</si>
  <si>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</si>
  <si>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</si>
  <si>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</si>
  <si>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</si>
  <si>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</si>
  <si>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</si>
  <si>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</si>
  <si>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</si>
  <si>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</si>
  <si>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</si>
  <si>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</si>
  <si>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</si>
  <si>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</si>
  <si>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</si>
  <si>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</si>
  <si>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</si>
  <si>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</si>
  <si>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</si>
  <si>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</si>
  <si>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</si>
  <si>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</si>
  <si>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</si>
  <si>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</si>
  <si>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</si>
  <si>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</si>
  <si>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</si>
  <si>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</si>
  <si>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</si>
  <si>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</si>
  <si>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</si>
  <si>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</si>
  <si>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</si>
  <si>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</si>
  <si>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</si>
  <si>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</si>
  <si>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</si>
  <si>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</si>
  <si>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</si>
  <si>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</si>
  <si>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</si>
  <si>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</si>
  <si>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</si>
  <si>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</si>
  <si>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</si>
  <si>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</si>
  <si>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</si>
  <si>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</si>
  <si>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</si>
  <si>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</si>
  <si>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</si>
  <si>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</si>
  <si>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</si>
  <si>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</si>
  <si>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</si>
  <si>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</si>
  <si>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</si>
  <si>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</si>
  <si>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</si>
  <si>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</si>
  <si>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</si>
  <si>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</si>
  <si>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</si>
  <si>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</si>
  <si>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</si>
  <si>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</si>
  <si>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</si>
  <si>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</si>
  <si>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</si>
  <si>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</si>
  <si>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</si>
  <si>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</si>
  <si>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</si>
  <si>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</si>
  <si>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</si>
  <si>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</si>
  <si>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</si>
  <si>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</si>
  <si>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</si>
  <si>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</si>
  <si>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</si>
  <si>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</si>
  <si>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</si>
  <si>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</si>
  <si>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</si>
  <si>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</si>
  <si>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</si>
  <si>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</si>
  <si>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</si>
  <si>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</si>
  <si>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</si>
  <si>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</si>
  <si>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</si>
  <si>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</si>
  <si>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</si>
  <si>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</si>
  <si>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</si>
  <si>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</si>
  <si>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</si>
  <si>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</si>
  <si>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</si>
  <si>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</si>
  <si>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</si>
  <si>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</si>
  <si>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</si>
  <si>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</si>
  <si>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</si>
  <si>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</si>
  <si>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</si>
  <si>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</si>
  <si>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</si>
  <si>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</si>
  <si>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</si>
  <si>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</si>
  <si>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</si>
  <si>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</si>
  <si>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</si>
  <si>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</si>
  <si>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</si>
  <si>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</si>
  <si>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</si>
  <si>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</si>
  <si>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</si>
  <si>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</si>
  <si>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</si>
  <si>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</si>
  <si>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</si>
  <si>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</si>
  <si>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</si>
  <si>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</si>
  <si>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</si>
  <si>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</si>
  <si>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</si>
  <si>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</si>
  <si>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</si>
  <si>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</si>
  <si>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</si>
  <si>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</si>
  <si>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</si>
  <si>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</si>
  <si>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</si>
  <si>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</si>
  <si>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</si>
  <si>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</si>
  <si>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</si>
  <si>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</si>
  <si>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</si>
  <si>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</si>
  <si>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</si>
  <si>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</si>
  <si>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</si>
  <si>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</si>
  <si>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</si>
  <si>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</si>
  <si>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</si>
  <si>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</si>
  <si>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</si>
  <si>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</si>
  <si>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</si>
  <si>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</si>
  <si>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</si>
  <si>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</si>
  <si>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</si>
  <si>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</si>
  <si>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</si>
  <si>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</si>
  <si>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</si>
  <si>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</si>
  <si>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</si>
  <si>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</si>
  <si>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</si>
  <si>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</si>
  <si>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</si>
  <si>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</si>
  <si>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</si>
  <si>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</si>
  <si>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</si>
  <si>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</si>
  <si>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</si>
  <si>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</si>
  <si>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</si>
  <si>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</si>
  <si>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</si>
  <si>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</si>
  <si>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</si>
  <si>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</si>
  <si>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</si>
  <si>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</si>
  <si>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</si>
  <si>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</si>
  <si>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</si>
  <si>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</si>
  <si>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</si>
  <si>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</si>
  <si>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</si>
  <si>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</si>
  <si>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</si>
  <si>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</si>
  <si>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</si>
  <si>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</si>
  <si>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</si>
  <si>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</si>
  <si>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</si>
  <si>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</si>
  <si>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</si>
  <si>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</si>
  <si>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</si>
  <si>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</si>
  <si>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</si>
  <si>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</si>
  <si>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</si>
  <si>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</si>
  <si>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</si>
  <si>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</si>
  <si>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</si>
  <si>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</si>
  <si>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</si>
  <si>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</si>
  <si>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</si>
  <si>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</si>
  <si>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</si>
  <si>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</si>
  <si>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</si>
  <si>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</si>
  <si>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</si>
  <si>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</si>
  <si>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</si>
  <si>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</si>
  <si>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</si>
  <si>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</si>
  <si>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</si>
  <si>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</si>
  <si>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</si>
  <si>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</si>
  <si>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</si>
  <si>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</si>
  <si>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</si>
  <si>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</si>
  <si>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</si>
  <si>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</si>
  <si>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</si>
  <si>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</si>
  <si>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</si>
  <si>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</si>
  <si>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</si>
  <si>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</si>
  <si>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</si>
  <si>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</si>
  <si>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</si>
  <si>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</si>
  <si>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</si>
  <si>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</si>
  <si>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</si>
  <si>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</si>
  <si>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</si>
  <si>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</si>
  <si>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</si>
  <si>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</si>
  <si>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</si>
  <si>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</si>
  <si>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</si>
  <si>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</si>
  <si>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</si>
  <si>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</si>
  <si>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</si>
  <si>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</si>
  <si>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</si>
  <si>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</si>
  <si>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</si>
  <si>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</si>
  <si>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</si>
  <si>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</si>
  <si>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</si>
  <si>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</si>
  <si>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</si>
  <si>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</si>
  <si>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</si>
  <si>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</si>
  <si>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</si>
  <si>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</si>
  <si>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</si>
  <si>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</si>
  <si>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</si>
  <si>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</si>
  <si>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</si>
  <si>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</si>
  <si>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</si>
  <si>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</si>
  <si>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</si>
  <si>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</si>
  <si>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</si>
  <si>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</si>
  <si>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</si>
  <si>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</si>
  <si>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</si>
  <si>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</si>
  <si>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</si>
  <si>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</si>
  <si>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</si>
  <si>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</si>
  <si>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</si>
  <si>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</si>
  <si>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</si>
  <si>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</si>
  <si>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</si>
  <si>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</si>
  <si>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</si>
  <si>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</si>
  <si>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</si>
  <si>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</si>
  <si>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</si>
  <si>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</si>
  <si>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</si>
  <si>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</si>
  <si>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</si>
  <si>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</si>
  <si>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</si>
  <si>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</si>
  <si>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</si>
  <si>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</si>
  <si>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</si>
  <si>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</si>
  <si>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</si>
  <si>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</si>
  <si>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</si>
  <si>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</si>
  <si>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</si>
  <si>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</si>
  <si>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</si>
  <si>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</si>
  <si>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</si>
  <si>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</si>
  <si>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</si>
  <si>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</si>
  <si>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</si>
  <si>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</si>
  <si>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</si>
  <si>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</si>
  <si>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</si>
  <si>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</si>
  <si>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</si>
  <si>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</si>
  <si>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</si>
  <si>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</si>
  <si>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</si>
  <si>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</si>
  <si>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</si>
  <si>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</si>
  <si>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</si>
  <si>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</si>
  <si>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</si>
  <si>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</si>
  <si>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</si>
  <si>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</si>
  <si>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</si>
  <si>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</si>
  <si>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</si>
  <si>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</si>
  <si>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</si>
  <si>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</si>
  <si>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</si>
  <si>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</si>
  <si>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</si>
  <si>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</si>
  <si>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</si>
  <si>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</si>
  <si>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</si>
  <si>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</si>
  <si>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</si>
  <si>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</si>
  <si>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</si>
  <si>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</si>
  <si>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</si>
  <si>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</si>
  <si>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</si>
  <si>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</si>
  <si>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</si>
  <si>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</si>
  <si>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</si>
  <si>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</si>
  <si>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</si>
  <si>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</si>
  <si>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</si>
  <si>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</si>
  <si>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</si>
  <si>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</si>
  <si>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</si>
  <si>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</si>
  <si>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</si>
  <si>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</si>
  <si>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</si>
  <si>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</si>
  <si>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</si>
  <si>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</si>
  <si>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</si>
  <si>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</si>
  <si>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</si>
  <si>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</si>
  <si>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</si>
  <si>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</si>
  <si>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</si>
  <si>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</si>
  <si>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</si>
  <si>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</si>
  <si>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</si>
  <si>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</si>
  <si>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</si>
  <si>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</si>
  <si>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</si>
  <si>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</si>
  <si>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</si>
  <si>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</si>
  <si>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</si>
  <si>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</si>
  <si>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</si>
  <si>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</si>
  <si>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</si>
  <si>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</si>
  <si>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</si>
  <si>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</si>
  <si>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</si>
  <si>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</si>
  <si>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</si>
  <si>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</si>
  <si>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</si>
  <si>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</si>
  <si>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</si>
  <si>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</si>
  <si>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</si>
  <si>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</si>
  <si>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</si>
  <si>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</si>
  <si>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</si>
  <si>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</si>
  <si>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</si>
  <si>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</si>
  <si>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</si>
  <si>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</si>
  <si>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</si>
  <si>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</si>
  <si>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</si>
  <si>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</si>
  <si>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</si>
  <si>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</si>
  <si>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</si>
  <si>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</si>
  <si>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</si>
  <si>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</si>
  <si>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</si>
  <si>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</si>
  <si>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</si>
  <si>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</si>
  <si>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</si>
  <si>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</si>
  <si>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</si>
  <si>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</si>
  <si>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</si>
  <si>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</si>
  <si>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</si>
  <si>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</si>
  <si>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</si>
  <si>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</si>
  <si>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</si>
  <si>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</si>
  <si>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</si>
  <si>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</si>
  <si>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</si>
  <si>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</si>
  <si>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</si>
  <si>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</si>
  <si>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</si>
  <si>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</si>
  <si>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</si>
  <si>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</si>
  <si>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</si>
  <si>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</si>
  <si>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</si>
  <si>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</si>
  <si>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</si>
  <si>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</si>
  <si>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</si>
  <si>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</si>
  <si>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</si>
  <si>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</si>
  <si>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</si>
  <si>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</si>
  <si>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</si>
  <si>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</si>
  <si>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</si>
  <si>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</si>
  <si>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</si>
  <si>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</si>
  <si>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</si>
  <si>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</si>
  <si>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</si>
  <si>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</si>
  <si>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</si>
  <si>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</si>
  <si>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</si>
  <si>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</si>
  <si>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</si>
  <si>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</si>
  <si>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</si>
  <si>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</si>
  <si>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</si>
  <si>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</si>
  <si>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</si>
  <si>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</si>
  <si>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</si>
  <si>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</si>
  <si>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</si>
  <si>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</si>
  <si>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</si>
  <si>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</si>
  <si>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</si>
  <si>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</si>
  <si>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</si>
  <si>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</si>
  <si>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</si>
  <si>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</si>
  <si>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</si>
  <si>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</si>
  <si>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</si>
  <si>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</si>
  <si>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</si>
  <si>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</si>
  <si>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</si>
  <si>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</si>
  <si>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</si>
  <si>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</si>
  <si>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</si>
  <si>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</si>
  <si>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</si>
  <si>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</si>
  <si>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</si>
  <si>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</si>
  <si>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</si>
  <si>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</si>
  <si>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</si>
  <si>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</si>
  <si>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</si>
  <si>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</si>
  <si>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</si>
  <si>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</si>
  <si>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</si>
  <si>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</si>
  <si>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</si>
  <si>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</si>
  <si>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</si>
  <si>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</si>
  <si>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</si>
  <si>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</si>
  <si>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</si>
  <si>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</si>
  <si>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</si>
  <si>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</si>
  <si>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</si>
  <si>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</si>
  <si>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</si>
  <si>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</si>
  <si>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</si>
  <si>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</si>
  <si>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</si>
  <si>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</si>
  <si>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</si>
  <si>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</si>
  <si>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</si>
  <si>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</si>
  <si>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</si>
  <si>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</si>
  <si>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</si>
  <si>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</si>
  <si>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</si>
  <si>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</si>
  <si>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</si>
  <si>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</si>
  <si>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</si>
  <si>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</si>
  <si>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</si>
  <si>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</si>
  <si>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</si>
  <si>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</si>
  <si>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</si>
  <si>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</si>
  <si>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</si>
  <si>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</si>
  <si>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</si>
  <si>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</si>
  <si>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</si>
  <si>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</si>
  <si>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</si>
  <si>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</si>
  <si>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</si>
  <si>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</si>
  <si>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</si>
  <si>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</si>
  <si>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</si>
  <si>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</si>
  <si>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</si>
  <si>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</si>
  <si>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</si>
  <si>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</si>
  <si>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</si>
  <si>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</si>
  <si>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</si>
  <si>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</si>
  <si>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</si>
  <si>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</si>
  <si>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</si>
  <si>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</si>
  <si>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</si>
  <si>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</si>
  <si>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</si>
  <si>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</si>
  <si>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</si>
  <si>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</si>
  <si>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</si>
  <si>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</si>
  <si>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</si>
  <si>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</si>
  <si>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</si>
  <si>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</si>
  <si>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</si>
  <si>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</si>
  <si>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</si>
  <si>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</si>
  <si>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</si>
  <si>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</si>
  <si>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</si>
  <si>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</si>
  <si>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</si>
  <si>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</si>
  <si>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</si>
  <si>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</si>
  <si>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</si>
  <si>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</si>
  <si>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</si>
  <si>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</si>
  <si>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</si>
  <si>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</si>
  <si>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</si>
  <si>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</si>
  <si>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</si>
  <si>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</si>
  <si>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</si>
  <si>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</si>
  <si>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</si>
  <si>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</si>
  <si>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</si>
  <si>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</si>
  <si>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</si>
  <si>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</si>
  <si>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</si>
  <si>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</si>
  <si>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</si>
  <si>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</si>
  <si>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</si>
  <si>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</si>
  <si>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</si>
  <si>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</si>
  <si>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</si>
  <si>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</si>
  <si>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</si>
  <si>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</si>
  <si>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</si>
  <si>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</si>
  <si>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</si>
  <si>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</si>
  <si>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</si>
  <si>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</si>
  <si>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</si>
  <si>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</si>
  <si>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</si>
  <si>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</si>
  <si>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</si>
  <si>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</si>
  <si>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</si>
  <si>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</si>
  <si>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</si>
  <si>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</si>
  <si>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</si>
  <si>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</si>
  <si>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</si>
  <si>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</si>
  <si>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</si>
  <si>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</si>
  <si>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</si>
  <si>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</si>
  <si>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</si>
  <si>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</si>
  <si>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</si>
  <si>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</si>
  <si>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</si>
  <si>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</si>
  <si>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</si>
  <si>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</si>
  <si>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</si>
  <si>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</si>
  <si>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</si>
  <si>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</si>
  <si>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</si>
  <si>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</si>
  <si>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</si>
  <si>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</si>
  <si>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</si>
  <si>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</si>
  <si>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</si>
  <si>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</si>
  <si>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</si>
  <si>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</si>
  <si>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</si>
  <si>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</si>
  <si>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</si>
  <si>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</si>
  <si>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</si>
  <si>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</si>
  <si>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</si>
  <si>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</si>
  <si>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</si>
  <si>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</si>
  <si>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</si>
  <si>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</si>
  <si>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</si>
  <si>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</si>
  <si>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</si>
  <si>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</si>
  <si>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</si>
  <si>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</si>
  <si>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</si>
  <si>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</si>
  <si>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</si>
  <si>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</si>
  <si>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</si>
  <si>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</si>
  <si>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</si>
  <si>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</si>
  <si>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</si>
  <si>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</si>
  <si>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</si>
  <si>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</si>
  <si>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</si>
  <si>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</si>
  <si>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</si>
  <si>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</si>
  <si>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</si>
  <si>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</si>
  <si>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</si>
  <si>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</si>
  <si>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</si>
  <si>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</si>
  <si>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</si>
  <si>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</si>
  <si>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</si>
  <si>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</si>
  <si>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</si>
  <si>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</si>
  <si>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</si>
  <si>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</si>
  <si>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</si>
  <si>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</si>
  <si>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</si>
  <si>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</si>
  <si>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</si>
  <si>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</si>
  <si>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</si>
  <si>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</si>
  <si>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</si>
  <si>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</si>
  <si>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</si>
  <si>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</si>
  <si>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</si>
  <si>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</si>
  <si>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</si>
  <si>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</si>
  <si>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</si>
  <si>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</si>
  <si>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</si>
  <si>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</si>
  <si>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</si>
  <si>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</si>
  <si>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</si>
  <si>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</si>
  <si>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</si>
  <si>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</si>
  <si>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</si>
  <si>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</si>
  <si>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</si>
  <si>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</si>
  <si>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</si>
  <si>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</si>
  <si>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</si>
  <si>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</si>
  <si>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</si>
  <si>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</si>
  <si>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</si>
  <si>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</si>
  <si>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</si>
  <si>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</si>
  <si>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</si>
  <si>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</si>
  <si>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</si>
  <si>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</si>
  <si>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</si>
  <si>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</si>
  <si>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</si>
  <si>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</si>
  <si>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</si>
  <si>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</si>
  <si>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</si>
  <si>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</si>
  <si>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</si>
  <si>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</si>
  <si>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</si>
  <si>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</si>
  <si>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</si>
  <si>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</si>
  <si>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</si>
  <si>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</si>
  <si>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</si>
  <si>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</si>
  <si>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</si>
  <si>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</si>
  <si>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</si>
  <si>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</si>
  <si>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</si>
  <si>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</si>
  <si>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</si>
  <si>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</si>
  <si>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</si>
  <si>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</si>
  <si>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</si>
  <si>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</si>
  <si>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</si>
  <si>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</si>
  <si>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</si>
  <si>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</si>
  <si>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</si>
  <si>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</si>
  <si>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</si>
  <si>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</si>
  <si>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</si>
  <si>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</si>
  <si>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</si>
  <si>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</si>
  <si>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</si>
  <si>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</si>
  <si>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</si>
  <si>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</si>
  <si>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</si>
  <si>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</si>
  <si>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</si>
  <si>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</si>
  <si>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</si>
  <si>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</si>
  <si>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</si>
  <si>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</si>
  <si>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</si>
  <si>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</si>
  <si>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</si>
  <si>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</si>
  <si>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</si>
  <si>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</si>
  <si>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</si>
  <si>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</si>
  <si>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</si>
  <si>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</si>
  <si>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</si>
  <si>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</si>
  <si>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</si>
  <si>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</si>
  <si>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</si>
  <si>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</si>
  <si>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</si>
  <si>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</si>
  <si>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</si>
  <si>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</si>
  <si>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</si>
  <si>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</si>
  <si>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</si>
  <si>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</si>
  <si>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</si>
  <si>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</si>
  <si>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</si>
  <si>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</si>
  <si>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</si>
  <si>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</si>
  <si>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</si>
  <si>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</si>
  <si>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</si>
  <si>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</si>
  <si>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</si>
  <si>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</si>
  <si>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</si>
  <si>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</si>
  <si>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</si>
  <si>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</si>
  <si>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</si>
  <si>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</si>
  <si>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</si>
  <si>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</si>
  <si>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</si>
  <si>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</si>
  <si>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</si>
  <si>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</si>
  <si>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</si>
  <si>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</si>
  <si>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</si>
  <si>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</si>
  <si>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</si>
  <si>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</si>
  <si>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</si>
  <si>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</si>
  <si>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</si>
  <si>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</si>
  <si>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</si>
  <si>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</si>
  <si>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</si>
  <si>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</si>
  <si>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</si>
  <si>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</si>
  <si>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</si>
  <si>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</si>
  <si>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</si>
  <si>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</si>
  <si>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</si>
  <si>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</si>
  <si>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</si>
  <si>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</si>
  <si>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</si>
  <si>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</si>
  <si>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</si>
  <si>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</si>
  <si>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</si>
  <si>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</si>
  <si>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</si>
  <si>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</si>
  <si>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</si>
  <si>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</si>
  <si>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</si>
  <si>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</si>
  <si>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</si>
  <si>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</si>
  <si>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</si>
  <si>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</si>
  <si>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</si>
  <si>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</si>
  <si>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</si>
  <si>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</si>
  <si>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</si>
  <si>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</si>
  <si>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</si>
  <si>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</si>
  <si>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</si>
  <si>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</si>
  <si>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</si>
  <si>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</si>
  <si>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</si>
  <si>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</si>
  <si>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</si>
  <si>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</si>
  <si>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</si>
  <si>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</si>
  <si>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</si>
  <si>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</si>
  <si>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</si>
  <si>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</si>
  <si>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</si>
  <si>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</si>
  <si>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</si>
  <si>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</si>
  <si>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</si>
  <si>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</si>
  <si>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</si>
  <si>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</si>
  <si>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</si>
  <si>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</si>
  <si>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</si>
  <si>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</si>
  <si>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</si>
  <si>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</si>
  <si>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</si>
  <si>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</si>
  <si>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</si>
  <si>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</si>
  <si>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</si>
  <si>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</si>
  <si>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</si>
  <si>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</si>
  <si>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</si>
  <si>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</si>
  <si>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</si>
  <si>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</si>
  <si>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</si>
  <si>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</si>
  <si>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</si>
  <si>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</si>
  <si>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</si>
  <si>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</si>
  <si>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</si>
  <si>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</si>
  <si>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</si>
  <si>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</si>
  <si>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</si>
  <si>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</si>
  <si>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</si>
  <si>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</si>
  <si>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</si>
  <si>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</si>
  <si>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</si>
  <si>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</si>
  <si>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</si>
  <si>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</si>
  <si>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</si>
  <si>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</si>
  <si>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</si>
  <si>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</si>
  <si>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</si>
  <si>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</si>
  <si>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</si>
  <si>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</si>
  <si>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</si>
  <si>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</si>
  <si>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</si>
  <si>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</si>
  <si>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</si>
  <si>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</si>
  <si>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</si>
  <si>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</si>
  <si>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</si>
  <si>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</si>
  <si>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</si>
  <si>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</si>
  <si>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</si>
  <si>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</si>
  <si>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</si>
  <si>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</si>
  <si>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</si>
  <si>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</si>
  <si>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</si>
  <si>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</si>
  <si>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</si>
  <si>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</si>
  <si>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</si>
  <si>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</si>
  <si>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</si>
  <si>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</si>
  <si>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</si>
  <si>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</si>
  <si>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</si>
  <si>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</si>
  <si>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</si>
  <si>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</si>
  <si>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</si>
  <si>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</si>
  <si>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</si>
  <si>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</si>
  <si>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</si>
  <si>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</si>
  <si>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</si>
  <si>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</si>
  <si>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</si>
  <si>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</si>
  <si>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</si>
  <si>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</si>
  <si>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</si>
  <si>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</si>
  <si>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</si>
  <si>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</si>
  <si>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</si>
  <si>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</si>
  <si>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</si>
  <si>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</si>
  <si>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</si>
  <si>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</si>
  <si>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</si>
  <si>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</si>
  <si>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</si>
  <si>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</si>
  <si>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</si>
  <si>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</si>
  <si>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</si>
  <si>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</si>
  <si>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</si>
  <si>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</si>
  <si>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</si>
  <si>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</si>
  <si>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</si>
  <si>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</si>
  <si>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</si>
  <si>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</si>
  <si>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</si>
  <si>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</si>
  <si>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</si>
  <si>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</si>
  <si>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</si>
  <si>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</si>
  <si>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</si>
  <si>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</si>
  <si>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</si>
  <si>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</si>
  <si>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</si>
  <si>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</si>
  <si>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</si>
  <si>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</si>
  <si>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</si>
  <si>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</si>
  <si>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</si>
  <si>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</si>
  <si>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</si>
  <si>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</si>
  <si>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</si>
  <si>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</si>
  <si>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</si>
  <si>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</si>
  <si>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</si>
  <si>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</si>
  <si>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</si>
  <si>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</si>
  <si>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</si>
  <si>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</si>
  <si>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</si>
  <si>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</si>
  <si>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</si>
  <si>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</si>
  <si>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</si>
  <si>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</si>
  <si>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</si>
  <si>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</si>
  <si>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</si>
  <si>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</si>
  <si>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</si>
  <si>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</si>
  <si>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</si>
  <si>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</si>
  <si>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</si>
  <si>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</si>
  <si>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</si>
  <si>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</si>
  <si>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</si>
  <si>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</si>
  <si>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</si>
  <si>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</si>
  <si>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</si>
  <si>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</si>
  <si>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</si>
  <si>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</si>
  <si>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</si>
  <si>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</si>
  <si>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</si>
  <si>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</si>
  <si>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</si>
  <si>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</si>
  <si>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</si>
  <si>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</si>
  <si>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</si>
  <si>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</si>
  <si>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</si>
  <si>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</si>
  <si>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</si>
  <si>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</si>
  <si>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</si>
  <si>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</si>
  <si>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</si>
  <si>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</si>
  <si>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</si>
  <si>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</si>
  <si>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</si>
  <si>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</si>
  <si>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</si>
  <si>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</si>
  <si>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</si>
  <si>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</si>
  <si>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</si>
  <si>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</si>
  <si>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</si>
  <si>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</si>
  <si>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</si>
  <si>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</si>
  <si>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</si>
  <si>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</si>
  <si>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</si>
  <si>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</si>
  <si>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</si>
  <si>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</si>
  <si>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</si>
  <si>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</si>
  <si>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</si>
  <si>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</si>
  <si>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</si>
  <si>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</si>
  <si>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</si>
  <si>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</si>
  <si>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</si>
  <si>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</si>
  <si>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</si>
  <si>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</si>
  <si>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</si>
  <si>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</si>
  <si>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</si>
  <si>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</si>
  <si>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</si>
  <si>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</si>
  <si>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</si>
  <si>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</si>
  <si>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</si>
  <si>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</si>
  <si>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</si>
  <si>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</si>
  <si>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</si>
  <si>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</si>
  <si>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</si>
  <si>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</si>
  <si>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</si>
  <si>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</si>
  <si>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</si>
  <si>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</si>
  <si>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</si>
  <si>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</si>
  <si>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</si>
  <si>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</si>
  <si>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</si>
  <si>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</si>
  <si>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</si>
  <si>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</si>
  <si>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</si>
  <si>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</si>
  <si>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</si>
  <si>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</si>
  <si>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</si>
  <si>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</si>
  <si>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</si>
  <si>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</si>
  <si>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</si>
  <si>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</si>
  <si>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</si>
  <si>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</si>
  <si>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</si>
  <si>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</si>
  <si>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</si>
  <si>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</si>
  <si>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</si>
  <si>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</si>
  <si>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</si>
  <si>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</si>
  <si>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</si>
  <si>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</si>
  <si>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</si>
  <si>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</si>
  <si>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</si>
  <si>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</si>
  <si>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</si>
  <si>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</si>
  <si>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</si>
  <si>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</si>
  <si>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</si>
  <si>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</si>
  <si>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</si>
  <si>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</si>
  <si>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</si>
  <si>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</si>
  <si>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</si>
  <si>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</si>
  <si>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</si>
  <si>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</si>
  <si>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</si>
  <si>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</si>
  <si>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</si>
  <si>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</si>
  <si>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</si>
  <si>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</si>
  <si>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</si>
  <si>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</si>
  <si>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</si>
  <si>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</si>
  <si>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</si>
  <si>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</si>
  <si>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</si>
  <si>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</si>
  <si>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</si>
  <si>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</si>
  <si>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</si>
  <si>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</si>
  <si>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</si>
  <si>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</si>
  <si>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</si>
  <si>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</si>
  <si>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</si>
  <si>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</si>
  <si>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</si>
  <si>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</si>
  <si>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</si>
  <si>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</si>
  <si>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</si>
  <si>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</si>
  <si>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</si>
  <si>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</si>
  <si>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</si>
  <si>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</si>
  <si>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</si>
  <si>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</si>
  <si>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</si>
  <si>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</si>
  <si>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</si>
  <si>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</si>
  <si>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</si>
  <si>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</si>
  <si>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</si>
  <si>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</si>
  <si>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</si>
  <si>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</si>
  <si>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</si>
  <si>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</si>
  <si>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</si>
  <si>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</si>
  <si>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</si>
  <si>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</si>
  <si>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</si>
  <si>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</si>
  <si>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</si>
  <si>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</si>
  <si>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</si>
  <si>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</si>
  <si>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</si>
  <si>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</si>
  <si>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</si>
  <si>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</si>
  <si>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</si>
  <si>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</si>
  <si>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</si>
  <si>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</si>
  <si>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</si>
  <si>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</si>
  <si>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</si>
  <si>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</si>
  <si>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</si>
  <si>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</si>
  <si>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</si>
  <si>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</si>
  <si>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</si>
  <si>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</si>
  <si>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</si>
  <si>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</si>
  <si>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</si>
  <si>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</si>
  <si>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</si>
  <si>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</si>
  <si>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</si>
  <si>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</si>
  <si>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</si>
  <si>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</si>
  <si>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</si>
  <si>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</si>
  <si>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</si>
  <si>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</si>
  <si>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</si>
  <si>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</si>
  <si>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</si>
  <si>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</si>
  <si>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</si>
  <si>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</si>
  <si>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</si>
  <si>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</si>
  <si>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</si>
  <si>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</si>
  <si>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</si>
  <si>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</si>
  <si>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</si>
  <si>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</si>
  <si>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</si>
  <si>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</si>
  <si>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</si>
  <si>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</si>
  <si>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</si>
  <si>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</si>
  <si>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</si>
  <si>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</si>
  <si>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</si>
  <si>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</si>
  <si>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</si>
  <si>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</si>
  <si>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</si>
  <si>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</si>
  <si>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</si>
  <si>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</si>
  <si>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</si>
  <si>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</si>
  <si>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</si>
  <si>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</si>
  <si>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</si>
  <si>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</si>
  <si>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</si>
  <si>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</si>
  <si>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</si>
  <si>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</si>
  <si>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</si>
  <si>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</si>
  <si>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</si>
  <si>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</si>
  <si>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</si>
  <si>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</si>
  <si>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</si>
  <si>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</si>
  <si>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</si>
  <si>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</si>
  <si>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</si>
  <si>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</si>
  <si>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</si>
  <si>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</si>
  <si>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</si>
  <si>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</si>
  <si>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</si>
  <si>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</si>
  <si>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</si>
  <si>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</si>
  <si>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</si>
  <si>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</si>
  <si>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</si>
  <si>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</si>
  <si>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</si>
  <si>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</si>
  <si>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</si>
  <si>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</si>
  <si>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</si>
  <si>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</si>
  <si>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</si>
  <si>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</si>
  <si>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</si>
  <si>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</si>
  <si>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</si>
  <si>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</si>
  <si>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</si>
  <si>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</si>
  <si>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</si>
  <si>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</si>
  <si>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</si>
  <si>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</si>
  <si>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</si>
  <si>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</si>
  <si>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</si>
  <si>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</si>
  <si>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</si>
  <si>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</si>
  <si>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</si>
  <si>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</si>
  <si>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</si>
  <si>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</si>
  <si>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</si>
  <si>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</si>
  <si>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</si>
  <si>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</si>
  <si>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</si>
  <si>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</si>
  <si>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</si>
  <si>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</si>
  <si>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</si>
  <si>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</si>
  <si>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</si>
  <si>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</si>
  <si>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</si>
  <si>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</si>
  <si>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</si>
  <si>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</si>
  <si>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</si>
  <si>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</si>
  <si>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</si>
  <si>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</si>
  <si>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</si>
  <si>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</si>
  <si>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</si>
  <si>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</si>
  <si>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</si>
  <si>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</si>
  <si>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</si>
  <si>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</si>
  <si>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</si>
  <si>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</si>
  <si>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</si>
  <si>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</si>
  <si>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</si>
  <si>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</si>
  <si>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</si>
  <si>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</si>
  <si>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</si>
  <si>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</si>
  <si>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</si>
  <si>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</si>
  <si>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</si>
  <si>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</si>
  <si>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</si>
  <si>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</si>
  <si>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</si>
  <si>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</si>
  <si>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</si>
  <si>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</si>
  <si>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</si>
  <si>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</si>
  <si>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</si>
  <si>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</si>
  <si>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</si>
  <si>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</si>
  <si>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</si>
  <si>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</si>
  <si>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</si>
  <si>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</si>
  <si>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</si>
  <si>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</si>
  <si>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</si>
  <si>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</si>
  <si>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</si>
  <si>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</si>
  <si>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</si>
  <si>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</si>
  <si>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</si>
  <si>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</si>
  <si>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</si>
  <si>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</si>
  <si>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</si>
  <si>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</si>
  <si>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</si>
  <si>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</si>
  <si>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</si>
  <si>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</si>
  <si>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</si>
  <si>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</si>
  <si>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</si>
  <si>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</si>
  <si>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</si>
  <si>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</si>
  <si>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</si>
  <si>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</si>
  <si>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</si>
  <si>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</si>
  <si>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</si>
  <si>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</si>
  <si>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</si>
  <si>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</si>
  <si>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</si>
  <si>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</si>
  <si>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</si>
  <si>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</si>
  <si>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</si>
  <si>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</si>
  <si>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</si>
  <si>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</si>
  <si>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</si>
  <si>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</si>
  <si>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</si>
  <si>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</si>
  <si>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</si>
  <si>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</si>
  <si>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</si>
  <si>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</si>
  <si>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</si>
  <si>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</si>
  <si>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</si>
  <si>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</si>
  <si>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</si>
  <si>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</si>
  <si>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</si>
  <si>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</si>
  <si>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</si>
  <si>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</si>
  <si>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</si>
  <si>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</si>
  <si>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</si>
  <si>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</si>
  <si>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</si>
  <si>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</si>
  <si>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</si>
  <si>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</si>
  <si>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</si>
  <si>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</si>
  <si>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</si>
  <si>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</si>
  <si>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</si>
  <si>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</si>
  <si>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</si>
  <si>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</si>
  <si>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</si>
  <si>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</si>
  <si>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</si>
  <si>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</si>
  <si>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</si>
  <si>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</si>
  <si>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</si>
  <si>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</si>
  <si>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</si>
  <si>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</si>
  <si>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</si>
  <si>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</si>
  <si>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</si>
  <si>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</si>
  <si>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</si>
  <si>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</si>
  <si>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</si>
  <si>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</si>
  <si>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</si>
  <si>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</si>
  <si>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</si>
  <si>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</si>
  <si>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</si>
  <si>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</si>
  <si>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</si>
  <si>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</si>
  <si>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</si>
  <si>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</si>
  <si>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</si>
  <si>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</si>
  <si>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</si>
  <si>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</si>
  <si>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</si>
  <si>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</si>
  <si>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</si>
  <si>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</si>
  <si>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</si>
  <si>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</si>
  <si>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</si>
  <si>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</si>
  <si>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</si>
  <si>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</si>
  <si>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</si>
  <si>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</si>
  <si>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</si>
  <si>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</si>
  <si>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</si>
  <si>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</si>
  <si>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</si>
  <si>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</si>
  <si>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</si>
  <si>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</si>
  <si>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</si>
  <si>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</si>
  <si>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</si>
  <si>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</si>
  <si>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</si>
  <si>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</si>
  <si>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</si>
  <si>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</si>
  <si>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</si>
  <si>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</si>
  <si>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</si>
  <si>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</si>
  <si>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</si>
  <si>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</si>
  <si>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</si>
  <si>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</si>
  <si>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</si>
  <si>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</si>
  <si>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</si>
  <si>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</si>
  <si>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</si>
  <si>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</si>
  <si>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</si>
  <si>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</si>
  <si>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</si>
  <si>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</si>
  <si>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</si>
  <si>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</si>
  <si>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</si>
  <si>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</si>
  <si>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</si>
  <si>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</si>
  <si>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</si>
  <si>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</si>
  <si>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</si>
  <si>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</si>
  <si>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</si>
  <si>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</si>
  <si>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</si>
  <si>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</si>
  <si>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</si>
  <si>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</si>
  <si>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</si>
  <si>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</si>
  <si>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</si>
  <si>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</si>
  <si>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</si>
  <si>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</si>
  <si>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</si>
  <si>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</si>
  <si>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</si>
  <si>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</si>
  <si>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</si>
  <si>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</si>
  <si>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</si>
  <si>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</si>
  <si>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</si>
  <si>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</si>
  <si>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</si>
  <si>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</si>
  <si>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</si>
  <si>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</si>
  <si>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</si>
  <si>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</si>
  <si>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</si>
  <si>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</si>
  <si>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</si>
  <si>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</si>
  <si>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</si>
  <si>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</si>
  <si>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</si>
  <si>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</si>
  <si>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</si>
  <si>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</si>
  <si>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</si>
  <si>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</si>
  <si>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</si>
  <si>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</si>
  <si>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</si>
  <si>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</si>
  <si>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</si>
  <si>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</si>
  <si>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</si>
  <si>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</si>
  <si>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</si>
  <si>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</si>
  <si>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</si>
  <si>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</si>
  <si>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</si>
  <si>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</si>
  <si>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</si>
  <si>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</si>
  <si>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</si>
  <si>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</si>
  <si>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</si>
  <si>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</si>
  <si>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</si>
  <si>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</si>
  <si>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</si>
  <si>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</si>
  <si>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</si>
  <si>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</si>
  <si>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</si>
  <si>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</si>
  <si>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</si>
  <si>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</si>
  <si>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</si>
  <si>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</si>
  <si>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</si>
  <si>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</si>
  <si>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</si>
  <si>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</si>
  <si>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</si>
  <si>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</si>
  <si>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</si>
  <si>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</si>
  <si>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</si>
  <si>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</si>
  <si>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</si>
  <si>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</si>
  <si>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</si>
  <si>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</si>
  <si>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</si>
  <si>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</si>
  <si>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</si>
  <si>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</si>
  <si>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</si>
  <si>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</si>
  <si>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</si>
  <si>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</si>
  <si>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</si>
  <si>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</si>
  <si>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</si>
  <si>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</si>
  <si>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</si>
  <si>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</si>
  <si>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</si>
  <si>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</si>
  <si>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</si>
  <si>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</si>
  <si>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</si>
  <si>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</si>
  <si>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</si>
  <si>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</si>
  <si>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</si>
  <si>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</si>
  <si>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</si>
  <si>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</si>
  <si>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</si>
  <si>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</si>
  <si>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</si>
  <si>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</si>
  <si>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</si>
  <si>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</si>
  <si>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</si>
  <si>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</si>
  <si>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</si>
  <si>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</si>
  <si>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</si>
  <si>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</si>
  <si>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</si>
  <si>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</si>
  <si>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</si>
  <si>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</si>
  <si>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</si>
  <si>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</si>
  <si>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</si>
  <si>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</si>
  <si>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</si>
  <si>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</si>
  <si>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</si>
  <si>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</si>
  <si>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</si>
  <si>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</si>
  <si>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</si>
  <si>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</si>
  <si>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</si>
  <si>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</si>
  <si>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</si>
  <si>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</si>
  <si>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</si>
  <si>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</si>
  <si>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</si>
  <si>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</si>
  <si>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</si>
  <si>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</si>
  <si>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</si>
  <si>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</si>
  <si>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</si>
  <si>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</si>
  <si>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</si>
  <si>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</si>
  <si>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</si>
  <si>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</si>
  <si>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</si>
  <si>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</si>
  <si>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</si>
  <si>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</si>
  <si>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</si>
  <si>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</si>
  <si>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</si>
  <si>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</si>
  <si>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</si>
  <si>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</si>
  <si>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</si>
  <si>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</si>
  <si>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</si>
  <si>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</si>
  <si>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</si>
  <si>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</si>
  <si>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</si>
  <si>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</si>
  <si>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</si>
  <si>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</si>
  <si>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</si>
  <si>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</si>
  <si>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</si>
  <si>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</si>
  <si>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</si>
  <si>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</si>
  <si>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</si>
  <si>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</si>
  <si>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</si>
  <si>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</si>
  <si>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</si>
  <si>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</si>
  <si>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</si>
  <si>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</si>
  <si>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60 min </t>
  </si>
  <si>
    <t>PCM-20251006-00002286</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</si>
  <si>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</si>
  <si>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</si>
  <si>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</si>
  <si>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</si>
  <si>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</si>
  <si>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</si>
  <si>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</si>
  <si>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</si>
  <si>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</si>
  <si>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</si>
  <si>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</si>
  <si>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</si>
  <si>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</si>
  <si>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</si>
  <si>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</si>
  <si>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</si>
  <si>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</si>
  <si>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</si>
  <si>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</si>
  <si>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</si>
  <si>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</si>
  <si>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</si>
  <si>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</si>
  <si>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</si>
  <si>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</si>
  <si>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</si>
  <si>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</si>
  <si>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</si>
  <si>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</si>
  <si>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</si>
  <si>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</si>
  <si>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</si>
  <si>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</si>
  <si>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</si>
  <si>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</si>
  <si>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</si>
  <si>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</si>
  <si>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</si>
  <si>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</si>
  <si>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</si>
  <si>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</si>
  <si>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</si>
  <si>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</si>
  <si>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</si>
  <si>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</si>
  <si>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</si>
  <si>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</si>
  <si>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</si>
  <si>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</si>
  <si>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</si>
  <si>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</si>
  <si>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</si>
  <si>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</si>
  <si>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</si>
  <si>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</si>
  <si>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</si>
  <si>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</si>
  <si>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</si>
  <si>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</si>
  <si>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</si>
  <si>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</si>
  <si>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</si>
  <si>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</si>
  <si>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</si>
  <si>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</si>
  <si>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</si>
  <si>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</si>
  <si>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</si>
  <si>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</si>
  <si>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</si>
  <si>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</si>
  <si>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</si>
  <si>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</si>
  <si>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</si>
  <si>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</si>
  <si>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</si>
  <si>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</si>
  <si>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</si>
  <si>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</si>
  <si>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</si>
  <si>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</si>
  <si>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</si>
  <si>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</si>
  <si>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</si>
  <si>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</si>
  <si>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</si>
  <si>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</si>
  <si>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</si>
  <si>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</si>
  <si>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</si>
  <si>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</si>
  <si>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</si>
  <si>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</si>
  <si>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</si>
  <si>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</si>
  <si>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NO PCM</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</si>
  <si>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</si>
  <si>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</si>
  <si>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</si>
  <si>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</si>
  <si>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</si>
  <si>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</si>
  <si>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</si>
  <si>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</si>
  <si>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</si>
  <si>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</si>
  <si>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</si>
  <si>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PCM-20251006-00002316</t>
  </si>
  <si>
    <t xml:space="preserve">Baish team dispatched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</si>
</sst>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tabSelected="1"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274.0746684027763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5.4402199071773794E-2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4.7804976849874947E-2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45937.023094328702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45937.023094328702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45937.023094328702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45937.023094328702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45937.023094328702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45937.023094328702</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45937.023094328702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45937.023094328702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45937.023094328702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45937.023094328702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45937.023094328702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45937.023094328702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45937.023094328702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45937.023094328702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45937.023094328702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45937.023094328702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45937.023094328702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45937.023094328702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45937.023094328702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45937.023094328702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45937.023094328702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45937.023094328702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45937.023094328702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45937.023094328702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45937.023094328702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45937.023094328702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45937.023094328702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45937.023094328702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45937.023094328702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45937.023094328702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45937.023094328702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45937.023094328702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45937.023094328702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45937.023094328702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45937.023094328702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45937.023094328702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45937.023094328702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45937.023094328702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45937.023094328702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45937.023094328702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45937.023094328702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45937.023094328702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45937.023094328702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45937.023094328702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45937.023094328702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45937.023094328702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45937.023094328702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45937.023094328702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45937.023094328702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45937.023094328702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45937.023094328702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45937.023094328702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45937.023094328702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45937.023094328702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45937.023094328702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45937.023094328702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45937.023094328702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45937.023094328702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45937.023094328702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45937.023094328702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45937.023094328702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45937.023094328702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45937.023094328702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45937.023094328702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45937.023094328702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45937.023094328702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45937.023094328702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45937.023094328702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45937.023094328702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45937.023094328702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45937.023094328702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45937.023094328702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45937.023094328702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45937.023094328702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45937.023094328702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45937.023094328702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45937.023094328702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45937.023094328702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45937.023094328702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45937.023094328702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45937.023094328702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45937.023094328702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45937.023094328702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45937.023094328702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45937.023094328702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45937.023094328702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45937.023094328702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45937.023094328702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45937.023094328702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45937.023094328702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45937.023094328702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45937.023094328702</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6BDAC046-241D-4D14-AA10-98A511A2FC44}"/>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130.29601099537103</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112.02325636574096</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0.30905497685307637</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0.15116145832871553</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45937.023094328702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45937.023094328702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45937.023094328702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45937.023094328702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45937.023094328702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45937.023094328702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45937.023094328702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45937.023094328702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45937.023094328702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45937.023094328702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45937.023094328702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45937.023094328702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45937.023094328702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45937.023094328702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45937.023094328702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45937.023094328702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45937.023094328702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45937.023094328702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45937.023094328702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45937.023094328702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45937.023094328702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45937.023094328702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45937.023094328702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45937.023094328702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45937.023094328702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45937.023094328702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45937.023094328702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45937.023094328702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45937.023094328702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45937.023094328702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45937.023094328702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45937.023094328702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45937.023094328702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45937.023094328702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45937.023094328702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45937.023094328702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45937.023094328702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45937.023094328702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45937.023094328702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45937.023094328702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45937.023094328702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45937.023094328702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45937.023094328702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45937.023094328702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45937.023094328702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45937.023094328702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45937.023094328702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45937.023094328702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45937.023094328702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45937.023094328702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45937.023094328702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45937.023094328702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45937.023094328702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45937.023094328702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45937.023094328702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45937.023094328702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45937.023094328702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45937.023094328702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45937.023094328702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45937.023094328702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45937.023094328702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45937.023094328702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45937.023094328702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45937.023094328702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45937.023094328702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45937.023094328702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45937.023094328702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45937.023094328702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45937.023094328702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45937.023094328702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45937.023094328702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45937.023094328702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45937.023094328702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45937.023094328702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45937.023094328702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45937.023094328702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45937.023094328702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45937.023094328702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45937.023094328702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45937.023094328702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45937.023094328702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45937.023094328702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45937.023094328702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45937.023094328702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45937.023094328702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45937.023094328702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45937.023094328702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45937.023094328702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45937.023094328702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45937.023094328702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45937.023094328702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45937.023094328702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45937.023094328702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45937.023094328702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45937.023094328702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45937.023094328702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45937.023094328702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45937.023094328702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45937.023094328702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45937.023094328702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45937.023094328702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45937.023094328702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45937.023094328702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45937.023094328702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45937.023094328702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45937.023094328702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45937.023094328702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45937.023094328702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45937.023094328702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45937.023094328702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45937.023094328702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45937.023094328702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45937.023094328702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45937.023094328702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45937.023094328702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45937.023094328702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45937.023094328702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45937.023094328702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45937.023094328702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45937.023094328702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45937.023094328702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45937.023094328702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45937.023094328702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45937.023094328702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45937.023094328702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45937.023094328702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45937.023094328702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45937.023094328702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45937.023094328702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45937.023094328702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45937.023094328702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45937.023094328702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45937.023094328702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45937.023094328702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45937.023094328702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45937.023094328702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45937.023094328702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45937.023094328702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45937.023094328702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45937.023094328702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45937.023094328702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45937.023094328702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45937.023094328702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45937.023094328702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45937.023094328702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45937.023094328702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45937.023094328702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45937.023094328702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45937.023094328702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45937.023094328702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45937.023094328702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45937.023094328702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45937.023094328702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45937.023094328702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45937.023094328702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45937.023094328702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45937.023094328702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45937.023094328702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45937.023094328702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45937.023094328702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45937.023094328702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45937.023094328702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45937.023094328702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45937.023094328702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45937.023094328702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45937.023094328702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45937.023094328702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45937.023094328702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45937.023094328702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45937.023094328702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45937.023094328702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45937.023094328702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45937.023094328702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45937.023094328702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45937.023094328702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45937.023094328702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45937.023094328702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45937.023094328702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45937.023094328702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45937.023094328702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45937.023094328702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45937.023094328702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45937.023094328702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45937.023094328702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45937.023094328702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45937.023094328702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45937.023094328702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45937.023094328702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45937.023094328702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45937.023094328702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45937.023094328702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45937.023094328702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45937.023094328702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45937.023094328702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45937.023094328702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45937.023094328702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45937.023094328702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45937.023094328702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45937.023094328702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45937.023094328702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45937.023094328702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45937.023094328702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45937.023094328702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45937.023094328702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45937.023094328702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45937.023094328702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45937.023094328702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45937.023094328702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45937.023094328702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45937.023094328702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45937.023094328702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45937.023094328702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45937.023094328702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45937.023094328702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45937.023094328702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45937.023094328702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45937.023094328702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45937.023094328702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45937.023094328702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45937.023094328702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45937.023094328702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45937.023094328702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45937.023094328702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45937.023094328702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45937.023094328702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45937.023094328702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45937.023094328702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45937.023094328702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45937.023094328702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45937.023094328702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45937.023094328702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45937.023094328702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45937.023094328702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45937.023094328702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45937.023094328702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45937.023094328702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45937.023094328702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45937.023094328702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45937.023094328702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45937.023094328702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45937.023094328702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45937.023094328702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45937.023094328702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45937.023094328702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45937.023094328702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45937.023094328702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45937.023094328702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45937.023094328702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45937.023094328702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45937.023094328702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45937.023094328702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45937.023094328702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45937.023094328702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45937.023094328702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45937.023094328702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45937.023094328702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45937.023094328702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45937.023094328702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45937.023094328702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45937.023094328702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45937.023094328702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45937.023094328702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45937.023094328702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45937.023094328702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45937.023094328702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45937.023094328702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45937.023094328702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45937.023094328702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45937.023094328702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45937.023094328702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45937.023094328702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45937.023094328702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45937.023094328702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45937.023094328702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45937.023094328702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45937.023094328702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45937.023094328702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45937.023094328702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45937.023094328702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45937.023094328702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45937.023094328702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45937.023094328702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45937.023094328702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45937.023094328702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45937.023094328702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45937.023094328702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45937.023094328702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45937.023094328702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45937.023094328702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45937.023094328702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45937.023094328702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45937.023094328702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45937.023094328702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45937.023094328702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45937.023094328702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45937.023094328702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45937.023094328702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45937.023094328702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45937.023094328702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45937.023094328702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45937.023094328702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45937.023094328702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45937.023094328702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45937.023094328702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45937.023094328702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45937.023094328702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45937.023094328702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45937.023094328702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45937.023094328702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45937.023094328702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45937.023094328702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45937.023094328702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45937.023094328702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45937.023094328702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45937.023094328702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45937.023094328702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45937.023094328702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45937.023094328702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45937.023094328702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45937.023094328702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45937.023094328702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45937.023094328702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45937.023094328702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45937.023094328702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45937.023094328702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45937.023094328702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45937.023094328702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45937.023094328702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45937.023094328702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45937.023094328702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45937.023094328702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45937.023094328702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45937.023094328702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45937.023094328702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45937.023094328702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45937.023094328702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45937.023094328702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45937.023094328702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45937.023094328702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45937.023094328702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45937.023094328702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45937.023094328702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45937.023094328702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45937.023094328702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45937.023094328702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45937.023094328702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45937.023094328702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45937.023094328702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45937.023094328702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45937.023094328702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45937.023094328702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45937.023094328702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45937.023094328702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45937.023094328702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45937.023094328702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45937.023094328702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45937.023094328702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45937.023094328702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45937.023094328702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45937.023094328702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45937.023094328702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45937.023094328702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45937.023094328702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45937.023094328702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45937.023094328702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45937.023094328702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45937.023094328702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45937.023094328702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45937.023094328702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45937.023094328702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45937.023094328702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45937.023094328702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45937.023094328702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45937.023094328702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45937.023094328702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45937.023094328702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45937.023094328702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45937.023094328702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45937.023094328702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45937.023094328702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45937.023094328702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45937.023094328702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45937.023094328702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45937.023094328702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45937.023094328702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45937.023094328702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45937.023094328702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45937.023094328702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45937.023094328702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45937.023094328702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45937.023094328702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45937.023094328702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45937.023094328702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45937.023094328702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45937.023094328702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45937.023094328702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45937.023094328702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45937.023094328702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45937.023094328702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45937.023094328702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45937.023094328702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45937.023094328702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45937.023094328702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45937.023094328702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45937.023094328702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45937.023094328702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45937.023094328702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45937.023094328702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45937.023094328702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45937.023094328702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45937.023094328702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45937.023094328702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45937.023094328702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45937.023094328702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45937.023094328702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45937.023094328702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45937.023094328702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45937.023094328702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45937.023094328702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45937.023094328702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45937.023094328702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45937.023094328702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45937.023094328702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45937.023094328702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45937.023094328702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45937.023094328702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45937.023094328702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45937.023094328702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45937.023094328702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45937.023094328702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45937.023094328702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45937.023094328702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45937.023094328702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45937.023094328702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45937.023094328702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45937.023094328702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45937.023094328702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45937.023094328702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45937.023094328702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45937.023094328702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45937.023094328702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45937.023094328702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45937.023094328702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45937.023094328702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45937.023094328702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45937.023094328702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45937.023094328702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45937.023094328702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45937.023094328702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45937.023094328702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45937.023094328702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45937.023094328702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45937.023094328702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45937.023094328702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45937.023094328702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45937.023094328702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45937.023094328702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45937.023094328702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45937.023094328702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45937.023094328702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45937.023094328702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45937.023094328702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45937.023094328702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45937.023094328702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45937.023094328702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45937.023094328702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45937.023094328702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45937.023094328702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45937.023094328702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45937.023094328702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45937.023094328702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45937.023094328702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45937.023094328702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45937.023094328702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45937.023094328702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45937.023094328702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45937.023094328702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45937.023094328702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45937.023094328702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45937.023094328702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45937.023094328702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45937.023094328702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45937.023094328702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45937.023094328702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45937.023094328702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45937.023094328702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45937.023094328702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45937.023094328702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45937.023094328702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45937.023094328702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45937.023094328702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45937.023094328702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45937.023094328702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45937.023094328702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45937.023094328702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45937.023094328702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45937.023094328702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45937.023094328702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45937.023094328702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45937.023094328702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45937.023094328702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45937.023094328702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45937.023094328702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45937.023094328702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45937.023094328702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45937.023094328702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45937.023094328702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45937.023094328702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45937.023094328702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45937.023094328702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45937.023094328702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45937.023094328702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45937.023094328702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45937.023094328702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45937.023094328702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45937.023094328702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45937.023094328702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45937.023094328702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45937.023094328702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45937.023094328702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45937.023094328702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45937.023094328702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45937.023094328702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45937.023094328702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45937.023094328702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45937.023094328702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45937.023094328702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45937.023094328702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45937.023094328702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45937.023094328702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45937.023094328702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45937.023094328702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45937.023094328702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45937.023094328702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45937.023094328702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45937.023094328702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45937.023094328702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45937.023094328702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45937.023094328702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45937.023094328702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45937.023094328702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45937.023094328702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45937.023094328702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45937.023094328702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45937.023094328702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45937.023094328702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45937.023094328702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45937.023094328702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45937.023094328702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45937.023094328702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45937.023094328702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45937.023094328702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45937.023094328702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45937.023094328702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45937.023094328702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45937.023094328702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45937.023094328702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45937.023094328702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45937.023094328702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45937.023094328702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45937.023094328702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45937.023094328702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45937.023094328702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45937.023094328702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45937.023094328702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45937.023094328702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45937.023094328702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45937.023094328702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45937.023094328702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45937.023094328702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45937.023094328702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45937.023094328702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45937.023094328702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45937.023094328702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45937.023094328702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45937.023094328702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45937.023094328702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45937.023094328702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45937.023094328702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45937.023094328702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45937.023094328702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45937.023094328702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45937.023094328702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45937.023094328702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45937.023094328702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45937.023094328702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45937.023094328702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45937.023094328702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45937.023094328702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45937.023094328702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45937.023094328702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45937.023094328702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45937.023094328702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45937.023094328702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45937.023094328702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45937.023094328702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45937.023094328702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45937.023094328702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45937.023094328702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45937.023094328702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45937.023094328702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45937.023094328702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45937.023094328702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45937.023094328702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45937.023094328702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45937.023094328702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45937.023094328702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45937.023094328702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45937.023094328702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45937.023094328702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45937.023094328702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45937.023094328702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45937.023094328702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45937.023094328702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45937.023094328702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45937.023094328702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45937.023094328702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45937.023094328702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45937.023094328702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45937.023094328702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45937.023094328702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45937.023094328702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45937.023094328702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45937.023094328702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45937.023094328702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45937.023094328702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45937.023094328702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45937.023094328702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45937.023094328702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45937.023094328702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45937.023094328702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45937.023094328702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45937.023094328702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45937.023094328702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45937.023094328702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45937.023094328702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45937.023094328702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45937.023094328702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45937.023094328702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45937.023094328702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45937.023094328702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45937.023094328702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45937.023094328702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45937.023094328702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45937.023094328702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45937.023094328702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45937.023094328702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45937.023094328702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45937.023094328702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45937.023094328702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45937.023094328702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45937.023094328702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45937.023094328702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45937.023094328702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45937.023094328702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45937.023094328702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45937.023094328702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45937.023094328702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45937.023094328702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45937.023094328702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45937.023094328702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45937.023094328702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45937.023094328702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45937.023094328702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45937.023094328702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45937.023094328702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45937.023094328702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45937.023094328702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45937.023094328702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45937.023094328702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45937.023094328702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45937.023094328702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45937.023094328702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45937.023094328702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45937.023094328702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45937.023094328702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45937.023094328702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45937.023094328702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45937.023094328702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45937.023094328702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45937.023094328702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45937.023094328702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45937.023094328702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45937.023094328702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45937.023094328702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45937.023094328702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45937.023094328702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45937.023094328702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45937.023094328702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45937.023094328702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45937.023094328702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45937.023094328702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45937.023094328702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45937.023094328702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45937.023094328702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45937.023094328702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45937.023094328702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45937.023094328702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45937.023094328702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45937.023094328702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45937.023094328702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45937.023094328702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45937.023094328702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45937.023094328702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45937.023094328702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45937.023094328702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45937.023094328702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45937.023094328702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45937.023094328702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45937.023094328702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45937.023094328702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45937.023094328702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45937.023094328702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45937.023094328702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45937.023094328702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45937.023094328702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45937.023094328702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45937.023094328702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45937.023094328702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45937.023094328702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45937.023094328702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45937.023094328702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45937.023094328702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45937.023094328702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45937.023094328702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45937.023094328702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45937.023094328702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45937.023094328702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45937.023094328702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45937.023094328702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45937.023094328702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45937.023094328702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45937.023094328702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45937.023094328702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45937.023094328702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45937.023094328702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45937.023094328702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45937.023094328702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45937.023094328702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45937.023094328702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45937.023094328702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45937.023094328702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45937.023094328702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45937.023094328702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45937.023094328702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45937.023094328702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45937.023094328702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45937.023094328702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45937.023094328702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45937.023094328702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45937.023094328702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45937.023094328702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45937.023094328702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45937.023094328702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45937.023094328702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45937.023094328702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45937.023094328702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45937.023094328702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45937.023094328702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45937.023094328702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45937.023094328702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45937.023094328702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45937.023094328702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45937.023094328702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45937.023094328702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45937.023094328702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45937.023094328702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45937.023094328702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45937.023094328702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45937.023094328702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45937.023094328702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45937.023094328702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45937.023094328702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45937.023094328702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45937.023094328702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45937.023094328702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45937.023094328702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45937.023094328702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45937.023094328702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45937.023094328702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45937.023094328702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45937.023094328702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45937.023094328702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45937.023094328702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45937.023094328702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45937.023094328702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45937.023094328702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45937.023094328702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45937.023094328702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45937.023094328702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45937.023094328702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45937.023094328702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45937.023094328702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45937.023094328702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45937.023094328702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45937.023094328702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45937.023094328702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45937.023094328702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45937.023094328702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45937.023094328702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45937.023094328702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45937.023094328702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45937.023094328702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45937.023094328702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45937.023094328702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45937.023094328702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45937.023094328702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45937.023094328702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45937.023094328702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45937.023094328702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45937.023094328702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45937.023094328702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45937.023094328702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45937.023094328702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45937.023094328702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45937.023094328702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45937.023094328702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45937.023094328702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45937.023094328702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45937.023094328702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45937.023094328702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45937.023094328702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45937.023094328702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45937.023094328702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45937.023094328702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45937.023094328702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45937.023094328702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45937.023094328702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45937.023094328702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45937.023094328702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45937.023094328702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45937.023094328702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45937.023094328702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45937.023094328702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45937.023094328702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45937.023094328702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45937.023094328702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45937.023094328702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45937.023094328702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45937.023094328702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45937.023094328702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45937.023094328702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45937.023094328702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45937.023094328702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45937.023094328702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45937.023094328702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45937.023094328702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45937.023094328702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45937.023094328702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45937.023094328702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45937.023094328702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45937.023094328702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45937.023094328702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45937.023094328702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45937.023094328702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45937.023094328702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45937.023094328702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45937.023094328702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45937.023094328702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45937.023094328702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45937.023094328702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45937.023094328702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45937.023094328702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45937.023094328702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45937.023094328702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45937.023094328702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45937.023094328702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45937.023094328702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45937.023094328702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45937.023094328702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45937.023094328702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45937.023094328702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45937.023094328702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45937.023094328702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45937.023094328702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45937.023094328702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45937.023094328702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45937.023094328702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45937.023094328702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45937.023094328702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45937.023094328702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45937.023094328702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45937.023094328702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45937.023094328702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45937.023094328702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45937.023094328702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45937.023094328702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45937.023094328702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45937.023094328702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45937.023094328702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45937.023094328702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45937.023094328702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45937.023094328702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45937.023094328702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45937.023094328702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45937.023094328702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45937.023094328702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45937.023094328702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45937.023094328702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45937.023094328702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45937.023094328702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45937.023094328702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45937.023094328702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45937.023094328702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45937.023094328702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45937.023094328702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45937.023094328702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45937.023094328702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45937.023094328702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45937.023094328702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45937.023094328702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45937.023094328702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45937.023094328702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45937.023094328702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45937.023094328702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45937.023094328702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45937.023094328702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45937.023094328702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45937.023094328702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45937.023094328702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45937.023094328702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45937.023094328702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45937.023094328702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45937.023094328702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45937.023094328702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45937.023094328702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45937.023094328702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45937.023094328702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45937.023094328702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45937.023094328702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45937.023094328702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45937.023094328702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45937.023094328702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45937.023094328702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45937.023094328702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45937.023094328702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45937.023094328702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45937.023094328702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45937.023094328702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45937.023094328702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45937.023094328702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45937.023094328702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45937.023094328702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45937.023094328702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45937.023094328702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45937.023094328702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45937.023094328702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45937.023094328702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45937.023094328702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45937.023094328702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45937.023094328702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45937.023094328702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45937.023094328702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45937.023094328702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45937.023094328702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45937.023094328702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45937.023094328702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45937.023094328702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45937.023094328702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45937.023094328702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45937.023094328702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45937.023094328702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45937.023094328702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45937.023094328702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45937.023094328702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45937.023094328702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45937.023094328702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45937.023094328702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45937.023094328702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45937.023094328702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45937.023094328702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45937.023094328702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45937.023094328702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45937.023094328702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45937.023094328702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45937.023094328702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45937.023094328702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45937.023094328702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45937.023094328702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45937.023094328702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45937.023094328702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45937.023094328702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45937.023094328702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45937.023094328702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45937.023094328702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45937.023094328702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45937.023094328702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45937.023094328702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45937.023094328702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45937.023094328702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45937.023094328702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45937.023094328702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45937.023094328702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45937.023094328702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45937.023094328702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45937.023094328702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45937.023094328702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45937.023094328702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45937.023094328702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45937.023094328702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45937.023094328702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45937.023094328702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45937.023094328702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45937.023094328702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45937.023094328702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45937.023094328702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45937.023094328702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45937.023094328702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45937.023094328702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45937.023094328702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45937.023094328702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45937.023094328702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45937.023094328702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45937.023094328702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45937.023094328702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45937.023094328702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45937.023094328702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45937.023094328702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45937.023094328702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45937.023094328702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45937.023094328702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45937.023094328702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45937.023094328702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45937.023094328702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45937.023094328702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45937.023094328702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45937.023094328702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45937.023094328702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45937.023094328702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45937.023094328702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45937.023094328702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45937.023094328702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45937.023094328702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45937.023094328702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45937.023094328702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45937.023094328702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45937.023094328702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45937.023094328702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45937.023094328702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45937.023094328702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45937.023094328702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45937.023094328702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45937.023094328702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45937.023094328702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45937.023094328702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45937.023094328702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45937.023094328702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45937.023094328702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45937.023094328702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45937.023094328702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45937.023094328702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45937.023094328702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45937.023094328702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45937.023094328702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45937.023094328702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45937.023094328702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45937.023094328702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45937.023094328702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45937.023094328702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45937.023094328702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45937.023094328702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45937.023094328702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45937.023094328702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45937.023094328702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45937.023094328702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45937.023094328702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45937.023094328702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45937.023094328702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45937.023094328702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45937.023094328702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45937.023094328702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45937.023094328702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45937.023094328702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45937.023094328702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45937.023094328702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45937.023094328702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45937.023094328702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45937.023094328702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45937.023094328702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45937.023094328702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45937.023094328702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45937.023094328702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45937.023094328702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45937.023094328702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45937.023094328702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45937.023094328702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45937.023094328702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45937.023094328702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45937.023094328702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45937.023094328702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45937.023094328702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45937.023094328702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45937.023094328702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45937.023094328702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45937.023094328702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45937.023094328702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45937.023094328702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45937.023094328702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45937.023094328702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45937.023094328702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45937.023094328702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45937.023094328702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45937.023094328702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45937.023094328702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45937.023094328702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45937.023094328702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45937.023094328702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45937.023094328702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45937.023094328702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45937.023094328702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45937.023094328702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45937.023094328702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45937.023094328702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45937.023094328702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45937.023094328702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45937.023094328702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45937.023094328702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45937.023094328702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45937.023094328702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45937.023094328702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45937.023094328702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45937.023094328702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45937.023094328702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45937.023094328702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45937.023094328702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45937.023094328702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45937.023094328702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45937.023094328702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45937.023094328702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45937.023094328702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45937.023094328702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45937.023094328702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45937.023094328702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45937.023094328702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45937.023094328702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45937.023094328702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45937.023094328702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45937.023094328702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45937.023094328702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45937.023094328702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45937.023094328702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45937.023094328702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45937.023094328702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45937.023094328702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45937.023094328702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45937.023094328702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45937.023094328702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45937.023094328702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45937.023094328702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45937.023094328702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45937.023094328702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45937.023094328702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45937.023094328702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45937.023094328702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45937.023094328702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45937.023094328702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45937.023094328702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45937.023094328702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45937.023094328702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45937.023094328702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45937.023094328702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45937.023094328702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45937.023094328702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45937.023094328702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45937.023094328702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45937.023094328702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45937.023094328702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45937.023094328702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45937.023094328702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45937.023094328702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45937.023094328702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45937.023094328702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45937.023094328702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45937.023094328702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45937.023094328702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45937.023094328702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45937.023094328702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45937.023094328702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45937.023094328702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45937.023094328702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45937.023094328702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45937.023094328702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45937.023094328702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45937.023094328702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45937.023094328702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45937.023094328702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45937.023094328702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45937.023094328702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45937.023094328702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45937.023094328702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45937.023094328702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45937.023094328702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45937.023094328702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45937.023094328702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45937.023094328702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45937.023094328702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45937.023094328702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45937.023094328702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45937.023094328702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45937.023094328702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45937.023094328702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45937.023094328702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45937.023094328702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45937.023094328702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45937.023094328702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45937.023094328702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45937.023094328702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45937.023094328702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45937.023094328702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45937.023094328702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45937.023094328702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45937.023094328702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45937.023094328702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45937.023094328702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45937.023094328702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45937.023094328702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45937.023094328702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45937.023094328702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45937.023094328702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45937.023094328702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45937.023094328702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45937.023094328702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45937.023094328702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45937.023094328702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45937.023094328702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45937.023094328702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45937.023094328702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45937.023094328702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45937.023094328702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45937.023094328702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45937.023094328702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45937.023094328702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45937.023094328702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45937.023094328702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45937.023094328702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45937.023094328702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45937.023094328702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45937.023094328702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45937.023094328702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45937.023094328702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45937.023094328702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45937.023094328702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45937.023094328702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45937.023094328702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45937.023094328702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45937.023094328702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45937.023094328702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45937.023094328702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45937.023094328702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45937.023094328702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45937.023094328702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45937.023094328702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45937.023094328702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45937.023094328702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45937.023094328702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45937.023094328702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45937.023094328702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45937.023094328702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45937.023094328702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45937.023094328702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45937.023094328702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45937.023094328702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45937.023094328702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45937.023094328702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45937.023094328702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45937.023094328702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45937.023094328702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45937.023094328702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45937.023094328702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45937.023094328702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45937.023094328702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45937.023094328702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45937.023094328702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45937.023094328702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45937.023094328702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45937.023094328702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45937.023094328702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45937.023094328702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45937.023094328702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45937.023094328702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45937.023094328702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45937.023094328702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45937.023094328702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45937.023094328702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45937.023094328702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45937.023094328702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45937.023094328702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45937.023094328702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45937.023094328702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45937.023094328702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45937.023094328702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45937.023094328702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45937.023094328702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45937.023094328702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45937.023094328702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45937.023094328702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45937.023094328702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45937.023094328702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45937.023094328702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45937.023094328702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45937.023094328702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45937.023094328702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45937.023094328702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45937.023094328702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45937.023094328702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45937.023094328702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45937.023094328702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45937.023094328702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45937.023094328702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45937.023094328702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45937.023094328702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45937.023094328702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45937.023094328702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45937.023094328702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45937.023094328702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45937.023094328702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45937.023094328702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45937.023094328702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45937.023094328702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45937.023094328702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45937.023094328702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45937.023094328702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45937.023094328702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45937.023094328702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45937.023094328702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45937.023094328702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45937.023094328702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45937.023094328702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45937.023094328702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45937.023094328702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45937.023094328702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45937.023094328702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45937.023094328702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45937.023094328702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45937.023094328702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45937.023094328702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45937.023094328702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45937.023094328702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45937.023094328702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45937.023094328702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45937.023094328702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45937.023094328702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45937.023094328702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45937.023094328702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45937.023094328702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45937.023094328702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45937.023094328702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45937.023094328702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45937.023094328702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45937.023094328702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45937.023094328702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45937.023094328702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45937.023094328702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45937.023094328702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45937.023094328702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45937.023094328702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45937.023094328702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45937.023094328702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45937.023094328702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45937.023094328702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45937.023094328702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45937.023094328702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45937.023094328702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45937.023094328702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45937.023094328702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45937.023094328702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45937.023094328702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45937.023094328702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45937.023094328702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45937.023094328702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45937.023094328702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45937.023094328702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45937.023094328702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45937.023094328702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45937.023094328702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45937.023094328702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45937.023094328702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45937.023094328702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45937.023094328702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45937.023094328702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45937.023094328702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45937.023094328702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45937.023094328702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45937.023094328702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45937.023094328702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45937.023094328702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45937.023094328702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45937.023094328702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45937.023094328702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45937.023094328702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45937.023094328702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45937.023094328702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45937.023094328702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45937.023094328702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45937.023094328702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45937.023094328702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45937.023094328702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45937.023094328702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45937.023094328702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45937.023094328702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45937.023094328702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45937.023094328702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45937.023094328702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45937.023094328702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45937.023094328702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45937.023094328702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45937.023094328702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45937.023094328702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45937.023094328702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45937.023094328702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45937.023094328702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45937.023094328702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45937.023094328702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45937.023094328702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45937.023094328702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45937.023094328702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45937.023094328702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45937.023094328702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45937.023094328702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45937.023094328702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45937.023094328702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45937.023094328702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45937.023094328702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45937.023094328702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45937.023094328702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45937.023094328702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45937.023094328702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45937.023094328702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45937.023094328702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45937.023094328702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45937.023094328702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45937.023094328702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45937.023094328702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45937.023094328702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45937.023094328702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45937.023094328702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45937.023094328702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45937.023094328702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45937.023094328702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45937.023094328702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45937.023094328702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45937.023094328702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45937.023094328702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45937.023094328702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45937.023094328702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45937.023094328702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45937.023094328702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45937.023094328702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45937.023094328702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45937.023094328702</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233.54237673610623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1.8661498842557194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0.25862673611118225</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24150</v>
      </c>
      <c r="E5" s="144" t="s">
        <v>39047</v>
      </c>
      <c r="F5" s="145"/>
      <c r="G5" s="146">
        <f ca="1">IFERROR(NOW()-F5,"")</f>
        <v>45937.023094328702</v>
      </c>
      <c r="H5" s="145">
        <v>45936.974849537037</v>
      </c>
      <c r="I5" s="141" t="str">
        <f>IFERROR(VLOOKUP(D5,DB!A:F,6,0),"")</f>
        <v>SCECO</v>
      </c>
      <c r="J5" s="141" t="str">
        <f>IFERROR(VLOOKUP(D5,DB!A:G,7,0),"")</f>
        <v>Good+Vandalized+Vandalized</v>
      </c>
      <c r="K5" s="148" t="s">
        <v>39065</v>
      </c>
      <c r="L5" s="143" t="str">
        <f>IFERROR(VLOOKUP(D5,DB!A:I,9,0),"")</f>
        <v>Latis</v>
      </c>
    </row>
    <row r="6" spans="1:16" ht="15" customHeight="1">
      <c r="A6" s="141"/>
      <c r="B6" s="141" t="str">
        <f>IFERROR(VLOOKUP(D6,DB!A:K,11,0),"")</f>
        <v/>
      </c>
      <c r="C6" s="142"/>
      <c r="D6" s="143"/>
      <c r="E6" s="144"/>
      <c r="F6" s="145"/>
      <c r="G6" s="146">
        <f ca="1">IFERROR(NOW()-F6,"")</f>
        <v>45937.023094328702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45937.023094328702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45937.023094328702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45937.023094328702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45937.023094328702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45937.023094328702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45937.023094328702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45937.023094328702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45937.023094328702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45937.023094328702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45937.023094328702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45937.023094328702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45937.023094328702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45937.023094328702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45937.023094328702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45937.023094328702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45937.023094328702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45937.023094328702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45937.023094328702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45937.023094328702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45937.023094328702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45937.023094328702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45937.023094328702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45937.023094328702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45937.023094328702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45937.023094328702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45937.023094328702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45937.023094328702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45937.023094328702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45937.023094328702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45937.023094328702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45937.023094328702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45937.023094328702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45937.023094328702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45937.023094328702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45937.023094328702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45937.023094328702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45937.023094328702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45937.023094328702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45937.023094328702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45937.023094328702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45937.023094328702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45937.023094328702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45937.023094328702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45937.023094328702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45937.023094328702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45937.023094328702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45937.023094328702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45937.023094328702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45937.023094328702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45937.023094328702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45937.023094328702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45937.023094328702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45937.023094328702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45937.023094328702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45937.023094328702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45937.023094328702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45937.023094328702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45937.023094328702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45937.023094328702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45937.023094328702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45937.023094328702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45937.023094328702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45937.023094328702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45937.023094328702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45937.023094328702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45937.023094328702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45937.023094328702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45937.023094328702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45937.023094328702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45937.023094328702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45937.023094328702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45937.023094328702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45937.023094328702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45937.023094328702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45937.023094328702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45937.023094328702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45937.023094328702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45937.023094328702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45937.023094328702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45937.023094328702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45937.023094328702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45937.023094328702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45937.023094328702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45937.023094328702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45937.023094328702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45937.023094328702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45937.023094328702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45937.023094328702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45937.023094328702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45937.023094328702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45937.023094328702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45937.023094328702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45937.023094328702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45937.023094328702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45937.023094328702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45937.023094328702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45937.023094328702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45937.023094328702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45937.023094328702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45937.023094328702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45937.023094328702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45937.023094328702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45937.023094328702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45937.023094328702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45937.023094328702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45937.023094328702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45937.023094328702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45937.023094328702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45937.023094328702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45937.023094328702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45937.023094328702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45937.023094328702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45937.023094328702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45937.023094328702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45937.023094328702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45937.023094328702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45937.023094328702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45937.023094328702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45937.023094328702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45937.023094328702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45937.023094328702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45937.023094328702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45937.023094328702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45937.023094328702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45937.023094328702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45937.023094328702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45937.023094328702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45937.023094328702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45937.023094328702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45937.023094328702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45937.023094328702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45937.023094328702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45937.023094328702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45937.023094328702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45937.023094328702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45937.023094328702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45937.023094328702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45937.023094328702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45937.023094328702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45937.023094328702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45937.023094328702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45937.023094328702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45937.023094328702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45937.023094328702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45937.023094328702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45937.023094328702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45937.023094328702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45937.023094328702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45937.023094328702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45937.023094328702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45937.023094328702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45937.023094328702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45937.023094328702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45937.023094328702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45937.023094328702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45937.023094328702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45937.023094328702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45937.023094328702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45937.023094328702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45937.023094328702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45937.023094328702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45937.023094328702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45937.023094328702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45937.023094328702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45937.023094328702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45937.023094328702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45937.023094328702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45937.023094328702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45937.023094328702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45937.023094328702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45937.023094328702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45937.023094328702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45937.023094328702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45937.023094328702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45937.023094328702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45937.023094328702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45937.023094328702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45937.023094328702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45937.023094328702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45937.023094328702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45937.023094328702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45937.023094328702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45937.023094328702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45937.023094328702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45937.023094328702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45937.023094328702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45937.023094328702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45937.023094328702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45937.023094328702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45937.023094328702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45937.023094328702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45937.023094328702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45937.023094328702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45937.023094328702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45937.023094328702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45937.023094328702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45937.023094328702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45937.023094328702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45937.023094328702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45937.023094328702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45937.023094328702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45937.023094328702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45937.023094328702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45937.023094328702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45937.023094328702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45937.023094328702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45937.023094328702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45937.023094328702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45937.023094328702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45937.023094328702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45937.023094328702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45937.023094328702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45937.023094328702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45937.023094328702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45937.023094328702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45937.023094328702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45937.023094328702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45937.023094328702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45937.023094328702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45937.023094328702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45937.023094328702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45937.023094328702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45937.023094328702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45937.023094328702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45937.023094328702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45937.023094328702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45937.023094328702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45937.023094328702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45937.023094328702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45937.023094328702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45937.023094328702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45937.023094328702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45937.023094328702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45937.023094328702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45937.023094328702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45937.023094328702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45937.023094328702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45937.023094328702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45937.023094328702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45937.023094328702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45937.023094328702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45937.023094328702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45937.023094328702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45937.023094328702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45937.023094328702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45937.023094328702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45937.023094328702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45937.023094328702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45937.023094328702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45937.023094328702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45937.023094328702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45937.023094328702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45937.023094328702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45937.023094328702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45937.023094328702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45937.023094328702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45937.023094328702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45937.023094328702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45937.023094328702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45937.023094328702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45937.023094328702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45937.023094328702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45937.023094328702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45937.023094328702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45937.023094328702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45937.023094328702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45937.023094328702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45937.023094328702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45937.023094328702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45937.023094328702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45937.023094328702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45937.023094328702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45937.023094328702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45937.023094328702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45937.023094328702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45937.023094328702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45937.023094328702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45937.023094328702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45937.023094328702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45937.023094328702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45937.023094328702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45937.023094328702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45937.023094328702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45937.023094328702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45937.023094328702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45937.023094328702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45937.023094328702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45937.023094328702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45937.023094328702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45937.023094328702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45937.023094328702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45937.023094328702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45937.023094328702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45937.023094328702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45937.023094328702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45937.023094328702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45937.023094328702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45937.023094328702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45937.023094328702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45937.023094328702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45937.023094328702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45937.023094328702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45937.023094328702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45937.023094328702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45937.023094328702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45937.023094328702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45937.023094328702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45937.023094328702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45937.023094328702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45937.023094328702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45937.023094328702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45937.023094328702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45937.023094328702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45937.023094328702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45937.023094328702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45937.023094328702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45937.023094328702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45937.023094328702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45937.023094328702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45937.023094328702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45937.023094328702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45937.023094328702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45937.023094328702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45937.023094328702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45937.023094328702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45937.023094328702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45937.023094328702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45937.023094328702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45937.023094328702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45937.023094328702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45937.023094328702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45937.023094328702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45937.023094328702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45937.023094328702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45937.023094328702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45937.023094328702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45937.023094328702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45937.023094328702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45937.023094328702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45937.023094328702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45937.023094328702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45937.023094328702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45937.023094328702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45937.023094328702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45937.023094328702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45937.023094328702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45937.023094328702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45937.023094328702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45937.023094328702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45937.023094328702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45937.023094328702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45937.023094328702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45937.023094328702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45937.023094328702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45937.023094328702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45937.023094328702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45937.023094328702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45937.023094328702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45937.023094328702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45937.023094328702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45937.023094328702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45937.023094328702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45937.023094328702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45937.023094328702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45937.023094328702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45937.023094328702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45937.023094328702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45937.023094328702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45937.023094328702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45937.023094328702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45937.023094328702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45937.023094328702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45937.023094328702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45937.023094328702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45937.023094328702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45937.023094328702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45937.023094328702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45937.023094328702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45937.023094328702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45937.023094328702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45937.023094328702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45937.023094328702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45937.023094328702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45937.023094328702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45937.023094328702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45937.023094328702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45937.023094328702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45937.023094328702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45937.023094328702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45937.023094328702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45937.023094328702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45937.023094328702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45937.023094328702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45937.023094328702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45937.023094328702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45937.023094328702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45937.023094328702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45937.023094328702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45937.023094328702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45937.023094328702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45937.023094328702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45937.023094328702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45937.023094328702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45937.023094328702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45937.023094328702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45937.023094328702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45937.023094328702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45937.023094328702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45937.023094328702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45937.023094328702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45937.023094328702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45937.023094328702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45937.023094328702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45937.023094328702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45937.023094328702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45937.023094328702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45937.023094328702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45937.023094328702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45937.023094328702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45937.023094328702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45937.023094328702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45937.023094328702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45937.023094328702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45937.023094328702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45937.023094328702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45937.023094328702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45937.023094328702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45937.023094328702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45937.023094328702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45937.023094328702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45937.023094328702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45937.023094328702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45937.023094328702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45937.023094328702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45937.023094328702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45937.023094328702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45937.023094328702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45937.023094328702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45937.023094328702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45937.023094328702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45937.023094328702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45937.023094328702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45937.023094328702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45937.023094328702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45937.023094328702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45937.023094328702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45937.023094328702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45937.023094328702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45937.023094328702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45937.023094328702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45937.023094328702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45937.023094328702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45937.023094328702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45937.023094328702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45937.023094328702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45937.023094328702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45937.023094328702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45937.023094328702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45937.023094328702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45937.023094328702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45937.023094328702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45937.023094328702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45937.023094328702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45937.023094328702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45937.023094328702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45937.023094328702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45937.023094328702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45937.023094328702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45937.023094328702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45937.023094328702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45937.023094328702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45937.023094328702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45937.023094328702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45937.023094328702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45937.023094328702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45937.023094328702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45937.023094328702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45937.023094328702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45937.023094328702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45937.023094328702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45937.023094328702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45937.023094328702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45937.023094328702</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45937.023094328702</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45.191034143514116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39047</v>
      </c>
      <c r="F3" s="38">
        <v>45926.188877314817</v>
      </c>
      <c r="G3" s="39">
        <f ca="1">IFERROR(NOW()-F3,"-")</f>
        <v>10.834217013885791</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45937.023094328702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45937.023094328702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45937.023094328702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45937.023094328702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45937.023094328702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45937.023094328702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45937.023094328702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45937.023094328702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45937.023094328702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45937.023094328702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45937.023094328702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45937.023094328702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45937.023094328702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45937.023094328702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45937.023094328702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45937.023094328702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45937.023094328702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45937.023094328702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45937.023094328702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45937.023094328702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45937.023094328702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45937.023094328702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45937.023094328702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45937.023094328702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45937.023094328702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45937.023094328702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45937.023094328702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45937.023094328702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45937.023094328702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45937.023094328702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45937.023094328702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45937.023094328702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45937.023094328702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45937.023094328702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45937.023094328702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45937.023094328702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45937.023094328702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45937.023094328702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45937.023094328702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45937.023094328702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45937.023094328702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45937.023094328702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45937.023094328702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45937.023094328702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45937.023094328702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45937.023094328702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45937.023094328702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45937.023094328702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45937.023094328702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45937.023094328702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45937.023094328702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45937.023094328702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45937.023094328702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45937.023094328702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45937.023094328702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45937.023094328702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45937.023094328702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45937.023094328702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45937.023094328702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45937.023094328702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45937.023094328702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45937.023094328702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45937.023094328702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45937.023094328702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45937.023094328702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45937.023094328702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45937.023094328702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45937.023094328702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45937.023094328702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45937.023094328702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45937.023094328702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45937.023094328702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45937.023094328702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45937.023094328702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45937.023094328702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45937.023094328702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45937.023094328702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45937.023094328702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45937.023094328702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45937.023094328702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45937.023094328702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45937.023094328702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45937.023094328702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45937.023094328702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45937.023094328702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45937.023094328702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45937.023094328702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45937.023094328702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45937.023094328702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45937.023094328702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45937.023094328702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45937.023094328702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45937.023094328702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45937.023094328702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45937.023094328702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45937.023094328702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45937.023094328702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45937.023094328702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45937.023094328702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45937.023094328702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45937.023094328702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45937.023094328702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45937.023094328702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45937.023094328702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45937.023094328702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45937.023094328702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45937.023094328702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45937.023094328702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45937.023094328702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45937.023094328702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45937.023094328702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45937.023094328702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45937.023094328702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45937.023094328702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45937.023094328702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45937.023094328702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45937.023094328702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45937.023094328702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45937.023094328702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45937.023094328702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45937.023094328702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45937.023094328702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45937.023094328702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45937.023094328702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45937.023094328702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45937.023094328702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45937.023094328702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45937.023094328702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45937.023094328702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45937.023094328702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45937.023094328702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45937.023094328702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45937.023094328702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45937.023094328702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45937.023094328702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45937.023094328702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45937.023094328702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45937.023094328702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45937.023094328702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45937.023094328702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45937.023094328702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45937.023094328702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45937.023094328702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45937.023094328702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45937.023094328702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45937.023094328702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45937.023094328702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45937.023094328702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45937.023094328702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45937.023094328702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45937.023094328702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45937.023094328702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45937.023094328702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45937.023094328702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45937.023094328702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45937.023094328702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45937.023094328702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45937.023094328702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45937.023094328702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10.250247106479947</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45937.023094328702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3.1421221064811107</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2.0808489583287155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34012</v>
      </c>
      <c r="E6" s="123" t="s">
        <v>38964</v>
      </c>
      <c r="F6" s="124">
        <v>45936.98878472222</v>
      </c>
      <c r="G6" s="89">
        <f ca="1">IFERROR(NOW()-F6,"-")</f>
        <v>3.4309606482565869E-2</v>
      </c>
      <c r="H6" s="124">
        <v>45936.983020833337</v>
      </c>
      <c r="I6" s="120" t="str">
        <f>IFERROR(VLOOKUP(D6,DB!A:F,6,0),"")</f>
        <v>SCECO</v>
      </c>
      <c r="J6" s="119" t="str">
        <f>IFERROR(VLOOKUP(D6,DB!A:G,7,0),"")</f>
        <v>Vandalized</v>
      </c>
      <c r="K6" s="125" t="s">
        <v>39077</v>
      </c>
      <c r="L6" s="126" t="str">
        <f>IFERROR(VLOOKUP(D6,DB!A:I,9,0),"")</f>
        <v>Latis</v>
      </c>
    </row>
    <row r="7" spans="1:16383" ht="31.5" customHeight="1">
      <c r="A7" s="121"/>
      <c r="B7" s="120" t="str">
        <f>IFERROR(VLOOKUP(D7,DB!A:K,11,0),"")</f>
        <v/>
      </c>
      <c r="C7" s="122"/>
      <c r="D7" s="120"/>
      <c r="E7" s="123"/>
      <c r="F7" s="124"/>
      <c r="G7" s="89">
        <f ca="1">IFERROR(NOW()-F7,"-")</f>
        <v>45937.023094328702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45937.023094328702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45937.023094328702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45937.023094328702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45937.023094328702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45937.023094328702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45937.023094328702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45937.023094328702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45937.023094328702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45937.023094328702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45937.023094328702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45937.023094328702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45937.023094328702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45937.023094328702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45937.023094328702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45937.023094328702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45937.023094328702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45937.023094328702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45937.023094328702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45937.023094328702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45937.023094328702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45937.023094328702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45937.023094328702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45937.023094328702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45937.023094328702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45937.023094328702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45937.023094328702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45937.023094328702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45937.023094328702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45937.023094328702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45937.023094328702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45937.023094328702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45937.023094328702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45937.023094328702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45937.023094328702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45937.023094328702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45937.023094328702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45937.023094328702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45937.023094328702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45937.023094328702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45937.023094328702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45937.023094328702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45937.023094328702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45937.023094328702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45937.023094328702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45937.023094328702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45937.023094328702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45937.023094328702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45937.023094328702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45937.023094328702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45937.023094328702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45937.023094328702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45937.023094328702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45937.023094328702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45937.023094328702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45937.023094328702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45937.023094328702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45937.023094328702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45937.023094328702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45937.023094328702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45937.023094328702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45937.023094328702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45937.023094328702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45937.023094328702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45937.023094328702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45937.023094328702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45937.023094328702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45937.023094328702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45937.023094328702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45937.023094328702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45937.023094328702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45937.023094328702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45937.023094328702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45937.023094328702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45937.023094328702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45937.023094328702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45937.023094328702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45937.023094328702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45937.023094328702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45937.023094328702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45937.023094328702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45937.023094328702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45937.023094328702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45937.023094328702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45937.023094328702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45937.023094328702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45937.023094328702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45937.023094328702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45937.023094328702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45937.023094328702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45937.023094328702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45937.023094328702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45937.023094328702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45937.023094328702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45937.023094328702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45937.023094328702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45937.023094328702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45937.023094328702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45937.023094328702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45937.023094328702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45937.023094328702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45937.023094328702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45937.023094328702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45937.023094328702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45937.023094328702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45937.023094328702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45937.023094328702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45937.023094328702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45937.023094328702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45937.023094328702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45937.023094328702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45937.023094328702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45937.023094328702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45937.023094328702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45937.023094328702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45937.023094328702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45937.023094328702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45937.023094328702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45937.023094328702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45937.023094328702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45937.023094328702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45937.023094328702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45937.023094328702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45937.023094328702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45937.023094328702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45937.023094328702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45937.023094328702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45937.023094328702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45937.023094328702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45937.023094328702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45937.023094328702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45937.023094328702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45937.023094328702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45937.023094328702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45937.023094328702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45937.023094328702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45937.023094328702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45937.023094328702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45937.023094328702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45937.023094328702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45937.023094328702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45937.023094328702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45937.023094328702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45937.023094328702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45937.023094328702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45937.023094328702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45937.023094328702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45937.023094328702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45937.023094328702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45937.023094328702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45937.023094328702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45937.023094328702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45937.023094328702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45937.023094328702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45937.023094328702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45937.023094328702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45937.023094328702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45937.023094328702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45937.023094328702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45937.023094328702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45937.023094328702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45937.023094328702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45937.023094328702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45937.023094328702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45937.023094328702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45937.023094328702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45937.023094328702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45937.023094328702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45937.023094328702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45937.023094328702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45937.023094328702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45937.023094328702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45937.023094328702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45937.023094328702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45937.023094328702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45937.023094328702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45937.023094328702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45937.023094328702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45937.023094328702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45937.023094328702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45937.023094328702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45937.023094328702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45937.023094328702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45937.023094328702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45937.023094328702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45937.023094328702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45937.023094328702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45937.023094328702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45937.023094328702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45937.023094328702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45937.023094328702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45937.023094328702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45937.023094328702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45937.023094328702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45937.023094328702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45937.023094328702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45937.023094328702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45937.023094328702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45937.023094328702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45937.023094328702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45937.023094328702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45937.023094328702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45937.023094328702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45937.023094328702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45937.023094328702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45937.023094328702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45937.023094328702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45937.023094328702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45937.023094328702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45937.023094328702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45937.023094328702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45937.023094328702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45937.023094328702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45937.023094328702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45937.023094328702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45937.023094328702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45937.023094328702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45937.023094328702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45937.023094328702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45937.023094328702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45937.023094328702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45937.023094328702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45937.023094328702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45937.023094328702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45937.023094328702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45937.023094328702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45937.023094328702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45937.023094328702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45937.023094328702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45937.023094328702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45937.023094328702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45937.023094328702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45937.023094328702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45937.023094328702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45937.023094328702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45937.023094328702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45937.023094328702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45937.023094328702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45937.023094328702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45937.023094328702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45937.023094328702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45937.023094328702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45937.023094328702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45937.023094328702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45937.023094328702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45937.023094328702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45937.023094328702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45937.023094328702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45937.023094328702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45937.023094328702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45937.023094328702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45937.023094328702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45937.023094328702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45937.023094328702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45937.023094328702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45937.023094328702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45937.023094328702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45937.023094328702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45937.023094328702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45937.023094328702</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2025-10-06T21:35:16Z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